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21360" windowHeight="9720"/>
  </bookViews>
  <sheets>
    <sheet name="Psp i Pcz" sheetId="1" r:id="rId1"/>
  </sheets>
  <definedNames>
    <definedName name="_xlnm.Print_Area" localSheetId="0">'Psp i Pcz'!$A$1:$G$109</definedName>
  </definedNames>
  <calcPr calcId="162913"/>
</workbook>
</file>

<file path=xl/calcChain.xml><?xml version="1.0" encoding="utf-8"?>
<calcChain xmlns="http://schemas.openxmlformats.org/spreadsheetml/2006/main">
  <c r="F20" i="1"/>
  <c r="D158"/>
  <c r="D150"/>
  <c r="D149"/>
  <c r="D146"/>
  <c r="D143"/>
  <c r="D109"/>
  <c r="F109"/>
  <c r="F108"/>
  <c r="F107"/>
  <c r="D106"/>
  <c r="F106"/>
  <c r="E105"/>
  <c r="D105"/>
  <c r="F104"/>
  <c r="F103"/>
  <c r="F102"/>
  <c r="F101"/>
  <c r="F100"/>
  <c r="F99"/>
  <c r="F98"/>
  <c r="F97"/>
  <c r="E96"/>
  <c r="D96"/>
  <c r="F95"/>
  <c r="F94"/>
  <c r="F93"/>
  <c r="F92"/>
  <c r="F91"/>
  <c r="F90"/>
  <c r="F89"/>
  <c r="F88"/>
  <c r="F87"/>
  <c r="F86"/>
  <c r="F85"/>
  <c r="F84"/>
  <c r="F83"/>
  <c r="F82"/>
  <c r="E81"/>
  <c r="F81"/>
  <c r="F80"/>
  <c r="E79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E58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  <c r="F18"/>
  <c r="F17"/>
  <c r="F16"/>
  <c r="F15"/>
  <c r="F14"/>
  <c r="F13"/>
  <c r="F12"/>
  <c r="F11"/>
  <c r="F10"/>
  <c r="F9"/>
  <c r="F8"/>
  <c r="F7"/>
  <c r="F6"/>
  <c r="F96"/>
  <c r="F105"/>
</calcChain>
</file>

<file path=xl/sharedStrings.xml><?xml version="1.0" encoding="utf-8"?>
<sst xmlns="http://schemas.openxmlformats.org/spreadsheetml/2006/main" count="473" uniqueCount="232">
  <si>
    <t>Nazwisko i imię</t>
  </si>
  <si>
    <t>Klub</t>
  </si>
  <si>
    <t>Wynik</t>
  </si>
  <si>
    <t>10 wew.</t>
  </si>
  <si>
    <t>1.</t>
  </si>
  <si>
    <t>WÓJCIK  Paweł</t>
  </si>
  <si>
    <t>2.</t>
  </si>
  <si>
    <t>IWAŃCZYK  Piotr</t>
  </si>
  <si>
    <t>3.</t>
  </si>
  <si>
    <t>FRONCZYK  Zbigniew</t>
  </si>
  <si>
    <t>4.</t>
  </si>
  <si>
    <t>BARAŃSKI  Piotr</t>
  </si>
  <si>
    <t>5.</t>
  </si>
  <si>
    <t>MALISZEWSKI  Witold</t>
  </si>
  <si>
    <t>6.</t>
  </si>
  <si>
    <t>GORDON  Krzysztof</t>
  </si>
  <si>
    <t>7.</t>
  </si>
  <si>
    <t>TOMASZEWSKI  Krzysztof</t>
  </si>
  <si>
    <t>8.</t>
  </si>
  <si>
    <t>BAKLIŃSKI  Paweł</t>
  </si>
  <si>
    <t>9.</t>
  </si>
  <si>
    <t>SUCHORA  Lech</t>
  </si>
  <si>
    <t>10.</t>
  </si>
  <si>
    <t>GROCHOCIŃSKI  Witold</t>
  </si>
  <si>
    <t>11.</t>
  </si>
  <si>
    <t>SIWCZYK  Paweł</t>
  </si>
  <si>
    <t>12.</t>
  </si>
  <si>
    <t>ULMAN  Jarosław</t>
  </si>
  <si>
    <t>13.</t>
  </si>
  <si>
    <t>GWIŻDŻ  Andrzej</t>
  </si>
  <si>
    <t>14.</t>
  </si>
  <si>
    <t>ZIÓŁKOWSKI  Tomasz</t>
  </si>
  <si>
    <t>15.</t>
  </si>
  <si>
    <t>16.</t>
  </si>
  <si>
    <t>KACZOROWSKI  Marek</t>
  </si>
  <si>
    <t>17.</t>
  </si>
  <si>
    <t>BANDURA  Marcin</t>
  </si>
  <si>
    <t>18.</t>
  </si>
  <si>
    <t>BARTOSIK  Andrzej</t>
  </si>
  <si>
    <t>19.</t>
  </si>
  <si>
    <t>WAWRZYNÓW  Andrzej</t>
  </si>
  <si>
    <t>20.</t>
  </si>
  <si>
    <t>SIEMIONKOWSKA  Małgorzata</t>
  </si>
  <si>
    <t>21.</t>
  </si>
  <si>
    <t>BUJAK  Sławomir</t>
  </si>
  <si>
    <t>22.</t>
  </si>
  <si>
    <t>23.</t>
  </si>
  <si>
    <t>RZEPECKI  Janusz</t>
  </si>
  <si>
    <t>24.</t>
  </si>
  <si>
    <t>CICHECKI  Marian</t>
  </si>
  <si>
    <t>25.</t>
  </si>
  <si>
    <t>KRUPIŃSKI  Roman</t>
  </si>
  <si>
    <t>26.</t>
  </si>
  <si>
    <t>SŁOMSKI  Mirosław</t>
  </si>
  <si>
    <t>27.</t>
  </si>
  <si>
    <t>CHMIELEWSKI  Marek</t>
  </si>
  <si>
    <t>28.</t>
  </si>
  <si>
    <t>MIERZEJEWSKI  Wiesław</t>
  </si>
  <si>
    <t>29.</t>
  </si>
  <si>
    <t>KOZŁOWSKI  Marek</t>
  </si>
  <si>
    <t>30.</t>
  </si>
  <si>
    <t>CIEŚLAK  Aleksander</t>
  </si>
  <si>
    <t>31.</t>
  </si>
  <si>
    <t>WALCZAK  Jarosław</t>
  </si>
  <si>
    <t>32.</t>
  </si>
  <si>
    <t>WITCZAK  Wojciech</t>
  </si>
  <si>
    <t>33.</t>
  </si>
  <si>
    <t>GŁOWACKA  Janina</t>
  </si>
  <si>
    <t>34.</t>
  </si>
  <si>
    <t>SZTYBRYCH  Ryszard</t>
  </si>
  <si>
    <t>35.</t>
  </si>
  <si>
    <t>GŁOWACKI  Bronisław</t>
  </si>
  <si>
    <t>36.</t>
  </si>
  <si>
    <t>MICHALSKA  Barbara</t>
  </si>
  <si>
    <t>37.</t>
  </si>
  <si>
    <t>SZOKALSKI  Mariusz</t>
  </si>
  <si>
    <t>38.</t>
  </si>
  <si>
    <t>KRAS  Tomasz</t>
  </si>
  <si>
    <t>39.</t>
  </si>
  <si>
    <t>GĄGOLEWICZ  Sławomir</t>
  </si>
  <si>
    <t>40.</t>
  </si>
  <si>
    <t>41.</t>
  </si>
  <si>
    <t>ŁAGOWSKI  Paweł</t>
  </si>
  <si>
    <t>42.</t>
  </si>
  <si>
    <t>KRECZMER  Mariusz</t>
  </si>
  <si>
    <t>43.</t>
  </si>
  <si>
    <t>SZULC  Grzegorz</t>
  </si>
  <si>
    <t>44.</t>
  </si>
  <si>
    <t>45.</t>
  </si>
  <si>
    <t>46.</t>
  </si>
  <si>
    <t>SZOKALSKI  Sławomir</t>
  </si>
  <si>
    <t>47.</t>
  </si>
  <si>
    <t>CIELECKI  Jarosław</t>
  </si>
  <si>
    <t>48.</t>
  </si>
  <si>
    <t>SADOWSKI  Wojciech</t>
  </si>
  <si>
    <t>49.</t>
  </si>
  <si>
    <t>SZNAJDER  Wojciech</t>
  </si>
  <si>
    <t>50.</t>
  </si>
  <si>
    <t>GĄGOLEWICZ  Wojciech</t>
  </si>
  <si>
    <t>51.</t>
  </si>
  <si>
    <t>GRABOWSKI  Mirosław</t>
  </si>
  <si>
    <t>52.</t>
  </si>
  <si>
    <t>WAWAK  Henryk</t>
  </si>
  <si>
    <t>53.</t>
  </si>
  <si>
    <t>KURKIEWICZ  Gabriel</t>
  </si>
  <si>
    <t>54.</t>
  </si>
  <si>
    <t>WERNER  Karol</t>
  </si>
  <si>
    <t>55.</t>
  </si>
  <si>
    <t>BURSKA  Jadwiga</t>
  </si>
  <si>
    <t>56.</t>
  </si>
  <si>
    <t>GAWROŃSKI  Krzysztof</t>
  </si>
  <si>
    <t>57.</t>
  </si>
  <si>
    <t>SOBCZAK  Adam</t>
  </si>
  <si>
    <t>58.</t>
  </si>
  <si>
    <t>WOJTASZEK  Marian</t>
  </si>
  <si>
    <t>59.</t>
  </si>
  <si>
    <t>MARCINIAK  Stanisław</t>
  </si>
  <si>
    <t>60.</t>
  </si>
  <si>
    <t>TRZNADEL  Marek</t>
  </si>
  <si>
    <t>61.</t>
  </si>
  <si>
    <t>MADALIŃSKI  Wiktor</t>
  </si>
  <si>
    <t>62.</t>
  </si>
  <si>
    <t>ORLIK  Zbigniew</t>
  </si>
  <si>
    <t>63.</t>
  </si>
  <si>
    <t>JANKOWSKI  Antoni</t>
  </si>
  <si>
    <t>64.</t>
  </si>
  <si>
    <t>PODWYSOCKI  Roman</t>
  </si>
  <si>
    <t>65.</t>
  </si>
  <si>
    <t>PAWLIKOWSKI  Jerzy</t>
  </si>
  <si>
    <t>66.</t>
  </si>
  <si>
    <t>KRUK  Kamil</t>
  </si>
  <si>
    <t>67.</t>
  </si>
  <si>
    <t>LESIAK  Jacek</t>
  </si>
  <si>
    <t>68.</t>
  </si>
  <si>
    <t>BARTCZAK  Andrzej</t>
  </si>
  <si>
    <t>69.</t>
  </si>
  <si>
    <t>DOMŻAŁ  Andrzej</t>
  </si>
  <si>
    <t>70.</t>
  </si>
  <si>
    <t>BARTNIK  Jacek</t>
  </si>
  <si>
    <t>71.</t>
  </si>
  <si>
    <t>ZAŁĘCZNY  Zdzisław</t>
  </si>
  <si>
    <t>72.</t>
  </si>
  <si>
    <t>MIELCZAREK  Michał</t>
  </si>
  <si>
    <t>73.</t>
  </si>
  <si>
    <t>TURSCHMID  Stefan</t>
  </si>
  <si>
    <t>74.</t>
  </si>
  <si>
    <t>PAWLIŃSKI  Jarosław</t>
  </si>
  <si>
    <t>75.</t>
  </si>
  <si>
    <t>WOJCIECHOWSKI  Mateusz</t>
  </si>
  <si>
    <t>76.</t>
  </si>
  <si>
    <t>ANTCZAK  Tadeusz</t>
  </si>
  <si>
    <t>77.</t>
  </si>
  <si>
    <t>BARTOLI  Krzysztof</t>
  </si>
  <si>
    <t>78.</t>
  </si>
  <si>
    <t>JABŁOŃSKI  Jarosław</t>
  </si>
  <si>
    <t>79.</t>
  </si>
  <si>
    <t>NYCZAJ  Sylwester</t>
  </si>
  <si>
    <t>80.</t>
  </si>
  <si>
    <t>JAWORSKI  Józef</t>
  </si>
  <si>
    <t>81.</t>
  </si>
  <si>
    <t>PIÓRKOWSKI  Andrzej</t>
  </si>
  <si>
    <t>82.</t>
  </si>
  <si>
    <t>JACHURSKI  Edward</t>
  </si>
  <si>
    <t>83.</t>
  </si>
  <si>
    <t>SUWALD  Łukasz</t>
  </si>
  <si>
    <t>84.</t>
  </si>
  <si>
    <t>85.</t>
  </si>
  <si>
    <t>CIEŻKI  Tomasz</t>
  </si>
  <si>
    <t>86.</t>
  </si>
  <si>
    <t>KACZOROWSKI  Janusz</t>
  </si>
  <si>
    <t>87.</t>
  </si>
  <si>
    <t>KOWALCZYK  Agnieszka</t>
  </si>
  <si>
    <t>88.</t>
  </si>
  <si>
    <t>SZYFMAN  Grzegorz</t>
  </si>
  <si>
    <t>89.</t>
  </si>
  <si>
    <t>NOWACKI  Tadeusz</t>
  </si>
  <si>
    <t>90.</t>
  </si>
  <si>
    <t>SZOKALSKI  Henryk</t>
  </si>
  <si>
    <t>91.</t>
  </si>
  <si>
    <t>JANCZAK  Wiesław</t>
  </si>
  <si>
    <t>92.</t>
  </si>
  <si>
    <t>KUŹNIK  Zdzisław</t>
  </si>
  <si>
    <t>93.</t>
  </si>
  <si>
    <t>GAWŁOWSKI  Marek</t>
  </si>
  <si>
    <t>94.</t>
  </si>
  <si>
    <t>GAWORCZYK  Mariusz</t>
  </si>
  <si>
    <t>95.</t>
  </si>
  <si>
    <t>PALUCH  Zbigniew</t>
  </si>
  <si>
    <t>96.</t>
  </si>
  <si>
    <t>ALEKSANDROWICZ  Marek</t>
  </si>
  <si>
    <t>97.</t>
  </si>
  <si>
    <t>98.</t>
  </si>
  <si>
    <t>STYCZYŃSKI  Stanisław</t>
  </si>
  <si>
    <t>99.</t>
  </si>
  <si>
    <t>BARADYN  Maciej</t>
  </si>
  <si>
    <t>100.</t>
  </si>
  <si>
    <t>SUWALD  Krzysztof</t>
  </si>
  <si>
    <t>101.</t>
  </si>
  <si>
    <t>BRATOŚ  Ryszard</t>
  </si>
  <si>
    <t>102.</t>
  </si>
  <si>
    <t>PERLIŃSKI  Marek</t>
  </si>
  <si>
    <t>103.</t>
  </si>
  <si>
    <t>PE RLIŃSKI  Grzegorz</t>
  </si>
  <si>
    <t>104.</t>
  </si>
  <si>
    <t>PAWLIŃSKA  Pamela</t>
  </si>
  <si>
    <t>RADASZEWSKI  Zbigniew</t>
  </si>
  <si>
    <t>4x10</t>
  </si>
  <si>
    <t>KĄDZIOŁA  Marek</t>
  </si>
  <si>
    <t>3x10</t>
  </si>
  <si>
    <t>1x10</t>
  </si>
  <si>
    <t>CIESLAK  Aleksander</t>
  </si>
  <si>
    <t>SZYMCZAK  Wiesław</t>
  </si>
  <si>
    <t>JAŃCZAK  Wiesław</t>
  </si>
  <si>
    <t>ROGALA  Alojzy</t>
  </si>
  <si>
    <t>10x</t>
  </si>
  <si>
    <t>Łódź, 16 i 19 sierpnia 2014 r</t>
  </si>
  <si>
    <t>Zawody klubowe KS SPOŁEM</t>
  </si>
  <si>
    <t>25m Pistolet sportowy 20 strzałów</t>
  </si>
  <si>
    <t>25m Pistolet centralnego zapłonu 10 strzałów</t>
  </si>
  <si>
    <t>M  ce</t>
  </si>
  <si>
    <t>GROT  Płock</t>
  </si>
  <si>
    <t>SPOŁEM  Łódź</t>
  </si>
  <si>
    <t>BURSZTYN  Kalisz</t>
  </si>
  <si>
    <t>SOKÓŁ  Zduńska Wola</t>
  </si>
  <si>
    <t>DZIESIĄTKA  Łódź</t>
  </si>
  <si>
    <t>DORSZEWICZ  Jacek</t>
  </si>
  <si>
    <t>ŚLEPOWROŃSKI  Paweł</t>
  </si>
  <si>
    <t>MADALIŃSKI  Robert</t>
  </si>
  <si>
    <t>MASTALIŃSKI  Zdzisław</t>
  </si>
  <si>
    <t>FABRYKOWSKI  Jarosław</t>
  </si>
  <si>
    <t>BŁOCH  Andrzej</t>
  </si>
  <si>
    <t>ROBAK  Edward</t>
  </si>
</sst>
</file>

<file path=xl/styles.xml><?xml version="1.0" encoding="utf-8"?>
<styleSheet xmlns="http://schemas.openxmlformats.org/spreadsheetml/2006/main">
  <fonts count="11">
    <font>
      <sz val="10"/>
      <name val="Arial CE"/>
      <charset val="238"/>
    </font>
    <font>
      <b/>
      <sz val="12"/>
      <name val="Arial"/>
      <family val="2"/>
      <charset val="238"/>
    </font>
    <font>
      <i/>
      <sz val="8"/>
      <name val="Arial CE"/>
      <charset val="238"/>
    </font>
    <font>
      <i/>
      <sz val="10"/>
      <name val="Arial CE"/>
      <family val="2"/>
      <charset val="238"/>
    </font>
    <font>
      <b/>
      <sz val="12"/>
      <name val="Arial CE"/>
      <charset val="238"/>
    </font>
    <font>
      <i/>
      <sz val="8"/>
      <name val="Arial CE"/>
      <family val="2"/>
      <charset val="238"/>
    </font>
    <font>
      <i/>
      <sz val="10"/>
      <name val="Arial CE"/>
      <charset val="238"/>
    </font>
    <font>
      <b/>
      <i/>
      <sz val="8"/>
      <name val="Arial CE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Fill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84</xdr:row>
      <xdr:rowOff>0</xdr:rowOff>
    </xdr:from>
    <xdr:to>
      <xdr:col>1</xdr:col>
      <xdr:colOff>556260</xdr:colOff>
      <xdr:row>84</xdr:row>
      <xdr:rowOff>0</xdr:rowOff>
    </xdr:to>
    <xdr:pic>
      <xdr:nvPicPr>
        <xdr:cNvPr id="1097" name="Obraz 1" descr="WALCZAK Jerzy 55102405356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0520" y="18989040"/>
          <a:ext cx="548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</xdr:colOff>
      <xdr:row>84</xdr:row>
      <xdr:rowOff>0</xdr:rowOff>
    </xdr:from>
    <xdr:to>
      <xdr:col>1</xdr:col>
      <xdr:colOff>556260</xdr:colOff>
      <xdr:row>84</xdr:row>
      <xdr:rowOff>0</xdr:rowOff>
    </xdr:to>
    <xdr:pic>
      <xdr:nvPicPr>
        <xdr:cNvPr id="1098" name="Obraz 1" descr="WALCZAK Jerzy 55102405356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0520" y="18989040"/>
          <a:ext cx="548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</xdr:colOff>
      <xdr:row>84</xdr:row>
      <xdr:rowOff>0</xdr:rowOff>
    </xdr:from>
    <xdr:to>
      <xdr:col>1</xdr:col>
      <xdr:colOff>556260</xdr:colOff>
      <xdr:row>84</xdr:row>
      <xdr:rowOff>0</xdr:rowOff>
    </xdr:to>
    <xdr:pic>
      <xdr:nvPicPr>
        <xdr:cNvPr id="1099" name="Obraz 1" descr="WALCZAK Jerzy 55102405356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0520" y="18989040"/>
          <a:ext cx="548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548640</xdr:colOff>
      <xdr:row>33</xdr:row>
      <xdr:rowOff>0</xdr:rowOff>
    </xdr:to>
    <xdr:pic>
      <xdr:nvPicPr>
        <xdr:cNvPr id="1100" name="Obraz 4" descr="WALCZAK Jerzy 55102405356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4160" y="7330440"/>
          <a:ext cx="548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548640</xdr:colOff>
      <xdr:row>33</xdr:row>
      <xdr:rowOff>0</xdr:rowOff>
    </xdr:to>
    <xdr:pic>
      <xdr:nvPicPr>
        <xdr:cNvPr id="1101" name="Obraz 1" descr="WALCZAK Jerzy 55102405356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4160" y="7330440"/>
          <a:ext cx="548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548640</xdr:colOff>
      <xdr:row>33</xdr:row>
      <xdr:rowOff>0</xdr:rowOff>
    </xdr:to>
    <xdr:pic>
      <xdr:nvPicPr>
        <xdr:cNvPr id="1102" name="Obraz 1" descr="WALCZAK Jerzy 55102405356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14160" y="7330440"/>
          <a:ext cx="548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548640</xdr:colOff>
      <xdr:row>84</xdr:row>
      <xdr:rowOff>0</xdr:rowOff>
    </xdr:to>
    <xdr:pic>
      <xdr:nvPicPr>
        <xdr:cNvPr id="1103" name="Obraz 7" descr="WALCZAK Jerzy 55102405356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" y="18989040"/>
          <a:ext cx="548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548640</xdr:colOff>
      <xdr:row>84</xdr:row>
      <xdr:rowOff>0</xdr:rowOff>
    </xdr:to>
    <xdr:pic>
      <xdr:nvPicPr>
        <xdr:cNvPr id="1104" name="Obraz 1" descr="WALCZAK Jerzy 55102405356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" y="18989040"/>
          <a:ext cx="548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548640</xdr:colOff>
      <xdr:row>84</xdr:row>
      <xdr:rowOff>0</xdr:rowOff>
    </xdr:to>
    <xdr:pic>
      <xdr:nvPicPr>
        <xdr:cNvPr id="1105" name="Obraz 1" descr="WALCZAK Jerzy 55102405356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" y="18989040"/>
          <a:ext cx="548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</xdr:colOff>
      <xdr:row>141</xdr:row>
      <xdr:rowOff>0</xdr:rowOff>
    </xdr:from>
    <xdr:to>
      <xdr:col>1</xdr:col>
      <xdr:colOff>556260</xdr:colOff>
      <xdr:row>141</xdr:row>
      <xdr:rowOff>0</xdr:rowOff>
    </xdr:to>
    <xdr:pic>
      <xdr:nvPicPr>
        <xdr:cNvPr id="1106" name="Obraz 1" descr="WALCZAK Jerzy 55102405356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0520" y="30754320"/>
          <a:ext cx="548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</xdr:colOff>
      <xdr:row>141</xdr:row>
      <xdr:rowOff>0</xdr:rowOff>
    </xdr:from>
    <xdr:to>
      <xdr:col>1</xdr:col>
      <xdr:colOff>556260</xdr:colOff>
      <xdr:row>141</xdr:row>
      <xdr:rowOff>0</xdr:rowOff>
    </xdr:to>
    <xdr:pic>
      <xdr:nvPicPr>
        <xdr:cNvPr id="1107" name="Obraz 1" descr="WALCZAK Jerzy 55102405356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0520" y="30754320"/>
          <a:ext cx="548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</xdr:colOff>
      <xdr:row>141</xdr:row>
      <xdr:rowOff>0</xdr:rowOff>
    </xdr:from>
    <xdr:to>
      <xdr:col>1</xdr:col>
      <xdr:colOff>556260</xdr:colOff>
      <xdr:row>141</xdr:row>
      <xdr:rowOff>0</xdr:rowOff>
    </xdr:to>
    <xdr:pic>
      <xdr:nvPicPr>
        <xdr:cNvPr id="1108" name="Obraz 1" descr="WALCZAK Jerzy 55102405356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0520" y="30754320"/>
          <a:ext cx="548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140</xdr:row>
      <xdr:rowOff>0</xdr:rowOff>
    </xdr:from>
    <xdr:to>
      <xdr:col>7</xdr:col>
      <xdr:colOff>0</xdr:colOff>
      <xdr:row>140</xdr:row>
      <xdr:rowOff>0</xdr:rowOff>
    </xdr:to>
    <xdr:pic>
      <xdr:nvPicPr>
        <xdr:cNvPr id="1109" name="Obraz 4" descr="WALCZAK Jerzy 55102405356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39740" y="30563820"/>
          <a:ext cx="4495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140</xdr:row>
      <xdr:rowOff>0</xdr:rowOff>
    </xdr:from>
    <xdr:to>
      <xdr:col>7</xdr:col>
      <xdr:colOff>0</xdr:colOff>
      <xdr:row>140</xdr:row>
      <xdr:rowOff>0</xdr:rowOff>
    </xdr:to>
    <xdr:pic>
      <xdr:nvPicPr>
        <xdr:cNvPr id="1110" name="Obraz 1" descr="WALCZAK Jerzy 55102405356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39740" y="30563820"/>
          <a:ext cx="4495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140</xdr:row>
      <xdr:rowOff>0</xdr:rowOff>
    </xdr:from>
    <xdr:to>
      <xdr:col>7</xdr:col>
      <xdr:colOff>0</xdr:colOff>
      <xdr:row>140</xdr:row>
      <xdr:rowOff>0</xdr:rowOff>
    </xdr:to>
    <xdr:pic>
      <xdr:nvPicPr>
        <xdr:cNvPr id="1111" name="Obraz 1" descr="WALCZAK Jerzy 55102405356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39740" y="30563820"/>
          <a:ext cx="4495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548640</xdr:colOff>
      <xdr:row>141</xdr:row>
      <xdr:rowOff>0</xdr:rowOff>
    </xdr:to>
    <xdr:pic>
      <xdr:nvPicPr>
        <xdr:cNvPr id="1112" name="Obraz 7" descr="WALCZAK Jerzy 55102405356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" y="30754320"/>
          <a:ext cx="548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548640</xdr:colOff>
      <xdr:row>141</xdr:row>
      <xdr:rowOff>0</xdr:rowOff>
    </xdr:to>
    <xdr:pic>
      <xdr:nvPicPr>
        <xdr:cNvPr id="1113" name="Obraz 1" descr="WALCZAK Jerzy 55102405356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" y="30754320"/>
          <a:ext cx="548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548640</xdr:colOff>
      <xdr:row>141</xdr:row>
      <xdr:rowOff>0</xdr:rowOff>
    </xdr:to>
    <xdr:pic>
      <xdr:nvPicPr>
        <xdr:cNvPr id="1114" name="Obraz 1" descr="WALCZAK Jerzy 55102405356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" y="30754320"/>
          <a:ext cx="548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</xdr:colOff>
      <xdr:row>141</xdr:row>
      <xdr:rowOff>0</xdr:rowOff>
    </xdr:from>
    <xdr:to>
      <xdr:col>1</xdr:col>
      <xdr:colOff>556260</xdr:colOff>
      <xdr:row>141</xdr:row>
      <xdr:rowOff>0</xdr:rowOff>
    </xdr:to>
    <xdr:pic>
      <xdr:nvPicPr>
        <xdr:cNvPr id="1115" name="Obraz 10" descr="WALCZAK Jerzy 55102405356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0520" y="30754320"/>
          <a:ext cx="548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</xdr:colOff>
      <xdr:row>141</xdr:row>
      <xdr:rowOff>0</xdr:rowOff>
    </xdr:from>
    <xdr:to>
      <xdr:col>1</xdr:col>
      <xdr:colOff>556260</xdr:colOff>
      <xdr:row>141</xdr:row>
      <xdr:rowOff>0</xdr:rowOff>
    </xdr:to>
    <xdr:pic>
      <xdr:nvPicPr>
        <xdr:cNvPr id="1116" name="Obraz 1" descr="WALCZAK Jerzy 55102405356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0520" y="30754320"/>
          <a:ext cx="548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</xdr:colOff>
      <xdr:row>141</xdr:row>
      <xdr:rowOff>0</xdr:rowOff>
    </xdr:from>
    <xdr:to>
      <xdr:col>1</xdr:col>
      <xdr:colOff>556260</xdr:colOff>
      <xdr:row>141</xdr:row>
      <xdr:rowOff>0</xdr:rowOff>
    </xdr:to>
    <xdr:pic>
      <xdr:nvPicPr>
        <xdr:cNvPr id="1117" name="Obraz 1" descr="WALCZAK Jerzy 55102405356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0520" y="30754320"/>
          <a:ext cx="548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548640</xdr:colOff>
      <xdr:row>141</xdr:row>
      <xdr:rowOff>0</xdr:rowOff>
    </xdr:to>
    <xdr:pic>
      <xdr:nvPicPr>
        <xdr:cNvPr id="1118" name="Obraz 13" descr="WALCZAK Jerzy 55102405356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" y="30754320"/>
          <a:ext cx="548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548640</xdr:colOff>
      <xdr:row>141</xdr:row>
      <xdr:rowOff>0</xdr:rowOff>
    </xdr:to>
    <xdr:pic>
      <xdr:nvPicPr>
        <xdr:cNvPr id="1119" name="Obraz 1" descr="WALCZAK Jerzy 55102405356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" y="30754320"/>
          <a:ext cx="548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548640</xdr:colOff>
      <xdr:row>141</xdr:row>
      <xdr:rowOff>0</xdr:rowOff>
    </xdr:to>
    <xdr:pic>
      <xdr:nvPicPr>
        <xdr:cNvPr id="1120" name="Obraz 1" descr="WALCZAK Jerzy 55102405356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" y="30754320"/>
          <a:ext cx="5486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0"/>
  <sheetViews>
    <sheetView tabSelected="1" showWhiteSpace="0" zoomScaleNormal="100" zoomScaleSheetLayoutView="100" workbookViewId="0">
      <selection activeCell="B152" sqref="B152"/>
    </sheetView>
  </sheetViews>
  <sheetFormatPr defaultColWidth="9.109375" defaultRowHeight="13.2"/>
  <cols>
    <col min="1" max="1" width="5" style="2" customWidth="1"/>
    <col min="2" max="2" width="34.109375" style="2" customWidth="1"/>
    <col min="3" max="3" width="25.33203125" style="2" customWidth="1"/>
    <col min="4" max="4" width="5.33203125" style="3" customWidth="1"/>
    <col min="5" max="5" width="4.6640625" style="3" customWidth="1"/>
    <col min="6" max="6" width="6.33203125" style="3" customWidth="1"/>
    <col min="7" max="7" width="6.5546875" style="4" customWidth="1"/>
    <col min="8" max="8" width="9.109375" style="2"/>
    <col min="9" max="15" width="22.88671875" style="2" customWidth="1"/>
    <col min="16" max="16384" width="9.109375" style="2"/>
  </cols>
  <sheetData>
    <row r="1" spans="1:7" ht="15.6">
      <c r="A1" s="1" t="s">
        <v>216</v>
      </c>
    </row>
    <row r="2" spans="1:7" ht="16.5" customHeight="1">
      <c r="A2" s="5" t="s">
        <v>215</v>
      </c>
    </row>
    <row r="3" spans="1:7" ht="9.75" customHeight="1">
      <c r="A3" s="4"/>
    </row>
    <row r="4" spans="1:7" ht="15.6">
      <c r="A4" s="6" t="s">
        <v>217</v>
      </c>
    </row>
    <row r="5" spans="1:7" s="12" customFormat="1" ht="16.5" customHeight="1">
      <c r="A5" s="7" t="s">
        <v>219</v>
      </c>
      <c r="B5" s="7" t="s">
        <v>0</v>
      </c>
      <c r="C5" s="8" t="s">
        <v>1</v>
      </c>
      <c r="D5" s="9">
        <v>1</v>
      </c>
      <c r="E5" s="9">
        <v>2</v>
      </c>
      <c r="F5" s="10" t="s">
        <v>2</v>
      </c>
      <c r="G5" s="11" t="s">
        <v>3</v>
      </c>
    </row>
    <row r="6" spans="1:7" ht="18" customHeight="1">
      <c r="A6" s="13" t="s">
        <v>4</v>
      </c>
      <c r="B6" s="14" t="s">
        <v>5</v>
      </c>
      <c r="C6" s="14" t="s">
        <v>220</v>
      </c>
      <c r="D6" s="13">
        <v>99</v>
      </c>
      <c r="E6" s="13">
        <v>88</v>
      </c>
      <c r="F6" s="15">
        <f t="shared" ref="F6:F69" si="0">SUM(D6:E6)</f>
        <v>187</v>
      </c>
      <c r="G6" s="4">
        <v>5</v>
      </c>
    </row>
    <row r="7" spans="1:7" ht="18" customHeight="1">
      <c r="A7" s="13" t="s">
        <v>6</v>
      </c>
      <c r="B7" s="14" t="s">
        <v>7</v>
      </c>
      <c r="C7" s="14" t="s">
        <v>221</v>
      </c>
      <c r="D7" s="13">
        <v>99</v>
      </c>
      <c r="E7" s="13">
        <v>87</v>
      </c>
      <c r="F7" s="15">
        <f t="shared" si="0"/>
        <v>186</v>
      </c>
      <c r="G7" s="4">
        <v>3</v>
      </c>
    </row>
    <row r="8" spans="1:7" ht="18" customHeight="1">
      <c r="A8" s="13" t="s">
        <v>8</v>
      </c>
      <c r="B8" s="16" t="s">
        <v>9</v>
      </c>
      <c r="C8" s="14" t="s">
        <v>221</v>
      </c>
      <c r="D8" s="13">
        <v>97</v>
      </c>
      <c r="E8" s="13">
        <v>87</v>
      </c>
      <c r="F8" s="15">
        <f t="shared" si="0"/>
        <v>184</v>
      </c>
      <c r="G8" s="4">
        <v>3</v>
      </c>
    </row>
    <row r="9" spans="1:7" ht="18" customHeight="1">
      <c r="A9" s="13" t="s">
        <v>10</v>
      </c>
      <c r="B9" s="16" t="s">
        <v>11</v>
      </c>
      <c r="C9" s="14" t="s">
        <v>221</v>
      </c>
      <c r="D9" s="13">
        <v>100</v>
      </c>
      <c r="E9" s="13">
        <v>83</v>
      </c>
      <c r="F9" s="15">
        <f t="shared" si="0"/>
        <v>183</v>
      </c>
      <c r="G9" s="4">
        <v>5</v>
      </c>
    </row>
    <row r="10" spans="1:7" ht="18" customHeight="1">
      <c r="A10" s="13" t="s">
        <v>12</v>
      </c>
      <c r="B10" s="16" t="s">
        <v>13</v>
      </c>
      <c r="C10" s="14" t="s">
        <v>221</v>
      </c>
      <c r="D10" s="13">
        <v>95</v>
      </c>
      <c r="E10" s="13">
        <v>87</v>
      </c>
      <c r="F10" s="15">
        <f t="shared" si="0"/>
        <v>182</v>
      </c>
      <c r="G10" s="4">
        <v>3</v>
      </c>
    </row>
    <row r="11" spans="1:7" ht="18" customHeight="1">
      <c r="A11" s="13" t="s">
        <v>14</v>
      </c>
      <c r="B11" s="14" t="s">
        <v>15</v>
      </c>
      <c r="C11" s="14" t="s">
        <v>221</v>
      </c>
      <c r="D11" s="13">
        <v>97</v>
      </c>
      <c r="E11" s="13">
        <v>85</v>
      </c>
      <c r="F11" s="15">
        <f t="shared" si="0"/>
        <v>182</v>
      </c>
      <c r="G11" s="4">
        <v>3</v>
      </c>
    </row>
    <row r="12" spans="1:7" ht="18" customHeight="1">
      <c r="A12" s="13" t="s">
        <v>16</v>
      </c>
      <c r="B12" s="16" t="s">
        <v>17</v>
      </c>
      <c r="C12" s="14" t="s">
        <v>221</v>
      </c>
      <c r="D12" s="13">
        <v>96</v>
      </c>
      <c r="E12" s="13">
        <v>86</v>
      </c>
      <c r="F12" s="15">
        <f t="shared" si="0"/>
        <v>182</v>
      </c>
      <c r="G12" s="4">
        <v>2</v>
      </c>
    </row>
    <row r="13" spans="1:7" ht="18" customHeight="1">
      <c r="A13" s="13" t="s">
        <v>18</v>
      </c>
      <c r="B13" s="16" t="s">
        <v>19</v>
      </c>
      <c r="C13" s="14" t="s">
        <v>221</v>
      </c>
      <c r="D13" s="13">
        <v>97</v>
      </c>
      <c r="E13" s="13">
        <v>84</v>
      </c>
      <c r="F13" s="15">
        <f t="shared" si="0"/>
        <v>181</v>
      </c>
      <c r="G13" s="4">
        <v>2</v>
      </c>
    </row>
    <row r="14" spans="1:7" ht="18" customHeight="1">
      <c r="A14" s="13" t="s">
        <v>20</v>
      </c>
      <c r="B14" s="14" t="s">
        <v>21</v>
      </c>
      <c r="C14" s="14" t="s">
        <v>221</v>
      </c>
      <c r="D14" s="13">
        <v>96</v>
      </c>
      <c r="E14" s="13">
        <v>85</v>
      </c>
      <c r="F14" s="15">
        <f t="shared" si="0"/>
        <v>181</v>
      </c>
    </row>
    <row r="15" spans="1:7" ht="18" customHeight="1">
      <c r="A15" s="13" t="s">
        <v>22</v>
      </c>
      <c r="B15" s="16" t="s">
        <v>23</v>
      </c>
      <c r="C15" s="14" t="s">
        <v>221</v>
      </c>
      <c r="D15" s="13">
        <v>98</v>
      </c>
      <c r="E15" s="13">
        <v>82</v>
      </c>
      <c r="F15" s="15">
        <f t="shared" si="0"/>
        <v>180</v>
      </c>
      <c r="G15" s="4">
        <v>3</v>
      </c>
    </row>
    <row r="16" spans="1:7" ht="18" customHeight="1">
      <c r="A16" s="13" t="s">
        <v>24</v>
      </c>
      <c r="B16" s="16" t="s">
        <v>25</v>
      </c>
      <c r="C16" s="14" t="s">
        <v>221</v>
      </c>
      <c r="D16" s="13">
        <v>96</v>
      </c>
      <c r="E16" s="13">
        <v>83</v>
      </c>
      <c r="F16" s="15">
        <f t="shared" si="0"/>
        <v>179</v>
      </c>
      <c r="G16" s="4">
        <v>2</v>
      </c>
    </row>
    <row r="17" spans="1:7" ht="18" customHeight="1">
      <c r="A17" s="13" t="s">
        <v>26</v>
      </c>
      <c r="B17" s="16" t="s">
        <v>27</v>
      </c>
      <c r="C17" s="14" t="s">
        <v>221</v>
      </c>
      <c r="D17" s="13">
        <v>95</v>
      </c>
      <c r="E17" s="13">
        <v>83</v>
      </c>
      <c r="F17" s="15">
        <f t="shared" si="0"/>
        <v>178</v>
      </c>
      <c r="G17" s="4">
        <v>2</v>
      </c>
    </row>
    <row r="18" spans="1:7" ht="18" customHeight="1">
      <c r="A18" s="13" t="s">
        <v>28</v>
      </c>
      <c r="B18" s="14" t="s">
        <v>29</v>
      </c>
      <c r="C18" s="14" t="s">
        <v>221</v>
      </c>
      <c r="D18" s="13">
        <v>96</v>
      </c>
      <c r="E18" s="13">
        <v>82</v>
      </c>
      <c r="F18" s="15">
        <f t="shared" si="0"/>
        <v>178</v>
      </c>
    </row>
    <row r="19" spans="1:7" ht="18" customHeight="1">
      <c r="A19" s="13" t="s">
        <v>30</v>
      </c>
      <c r="B19" s="16" t="s">
        <v>31</v>
      </c>
      <c r="C19" s="14" t="s">
        <v>221</v>
      </c>
      <c r="D19" s="13">
        <v>97</v>
      </c>
      <c r="E19" s="13">
        <v>80</v>
      </c>
      <c r="F19" s="15">
        <f t="shared" si="0"/>
        <v>177</v>
      </c>
      <c r="G19" s="4">
        <v>3</v>
      </c>
    </row>
    <row r="20" spans="1:7" ht="18" customHeight="1">
      <c r="A20" s="13" t="s">
        <v>32</v>
      </c>
      <c r="B20" s="14" t="s">
        <v>225</v>
      </c>
      <c r="C20" s="14" t="s">
        <v>222</v>
      </c>
      <c r="D20" s="13">
        <v>95</v>
      </c>
      <c r="E20" s="13">
        <v>82</v>
      </c>
      <c r="F20" s="15">
        <f t="shared" si="0"/>
        <v>177</v>
      </c>
      <c r="G20" s="4">
        <v>2</v>
      </c>
    </row>
    <row r="21" spans="1:7" ht="18" customHeight="1">
      <c r="A21" s="13" t="s">
        <v>33</v>
      </c>
      <c r="B21" s="16" t="s">
        <v>34</v>
      </c>
      <c r="C21" s="14" t="s">
        <v>221</v>
      </c>
      <c r="D21" s="13">
        <v>97</v>
      </c>
      <c r="E21" s="13">
        <v>80</v>
      </c>
      <c r="F21" s="15">
        <f t="shared" si="0"/>
        <v>177</v>
      </c>
      <c r="G21" s="4">
        <v>2</v>
      </c>
    </row>
    <row r="22" spans="1:7" ht="18" customHeight="1">
      <c r="A22" s="13" t="s">
        <v>35</v>
      </c>
      <c r="B22" s="16" t="s">
        <v>36</v>
      </c>
      <c r="C22" s="14" t="s">
        <v>221</v>
      </c>
      <c r="D22" s="13">
        <v>93</v>
      </c>
      <c r="E22" s="13">
        <v>83</v>
      </c>
      <c r="F22" s="15">
        <f t="shared" si="0"/>
        <v>176</v>
      </c>
    </row>
    <row r="23" spans="1:7" ht="18" customHeight="1">
      <c r="A23" s="13" t="s">
        <v>37</v>
      </c>
      <c r="B23" s="16" t="s">
        <v>38</v>
      </c>
      <c r="C23" s="14" t="s">
        <v>221</v>
      </c>
      <c r="D23" s="13">
        <v>92</v>
      </c>
      <c r="E23" s="13">
        <v>83</v>
      </c>
      <c r="F23" s="15">
        <f t="shared" si="0"/>
        <v>175</v>
      </c>
      <c r="G23" s="4">
        <v>1</v>
      </c>
    </row>
    <row r="24" spans="1:7" ht="18" customHeight="1">
      <c r="A24" s="13" t="s">
        <v>39</v>
      </c>
      <c r="B24" s="16" t="s">
        <v>40</v>
      </c>
      <c r="C24" s="14" t="s">
        <v>221</v>
      </c>
      <c r="D24" s="13">
        <v>96</v>
      </c>
      <c r="E24" s="13">
        <v>79</v>
      </c>
      <c r="F24" s="15">
        <f t="shared" si="0"/>
        <v>175</v>
      </c>
      <c r="G24" s="4">
        <v>1</v>
      </c>
    </row>
    <row r="25" spans="1:7" ht="18" customHeight="1">
      <c r="A25" s="13" t="s">
        <v>41</v>
      </c>
      <c r="B25" s="16" t="s">
        <v>42</v>
      </c>
      <c r="C25" s="14" t="s">
        <v>221</v>
      </c>
      <c r="D25" s="13">
        <v>93</v>
      </c>
      <c r="E25" s="13">
        <v>81</v>
      </c>
      <c r="F25" s="15">
        <f t="shared" si="0"/>
        <v>174</v>
      </c>
      <c r="G25" s="4">
        <v>1</v>
      </c>
    </row>
    <row r="26" spans="1:7" ht="18" customHeight="1">
      <c r="A26" s="13" t="s">
        <v>43</v>
      </c>
      <c r="B26" s="16" t="s">
        <v>44</v>
      </c>
      <c r="C26" s="14" t="s">
        <v>221</v>
      </c>
      <c r="D26" s="13">
        <v>93</v>
      </c>
      <c r="E26" s="13">
        <v>81</v>
      </c>
      <c r="F26" s="15">
        <f t="shared" si="0"/>
        <v>174</v>
      </c>
    </row>
    <row r="27" spans="1:7" ht="18" customHeight="1">
      <c r="A27" s="13" t="s">
        <v>45</v>
      </c>
      <c r="B27" s="14" t="s">
        <v>226</v>
      </c>
      <c r="C27" s="14" t="s">
        <v>220</v>
      </c>
      <c r="D27" s="13">
        <v>95</v>
      </c>
      <c r="E27" s="13">
        <v>79</v>
      </c>
      <c r="F27" s="15">
        <f t="shared" si="0"/>
        <v>174</v>
      </c>
    </row>
    <row r="28" spans="1:7" ht="18" customHeight="1">
      <c r="A28" s="13" t="s">
        <v>46</v>
      </c>
      <c r="B28" s="16" t="s">
        <v>47</v>
      </c>
      <c r="C28" s="14" t="s">
        <v>221</v>
      </c>
      <c r="D28" s="13">
        <v>95</v>
      </c>
      <c r="E28" s="13">
        <v>78</v>
      </c>
      <c r="F28" s="15">
        <f t="shared" si="0"/>
        <v>173</v>
      </c>
      <c r="G28" s="4">
        <v>2</v>
      </c>
    </row>
    <row r="29" spans="1:7" ht="18" customHeight="1">
      <c r="A29" s="13" t="s">
        <v>48</v>
      </c>
      <c r="B29" s="14" t="s">
        <v>49</v>
      </c>
      <c r="C29" s="14" t="s">
        <v>223</v>
      </c>
      <c r="D29" s="13">
        <v>92</v>
      </c>
      <c r="E29" s="13">
        <v>81</v>
      </c>
      <c r="F29" s="15">
        <f t="shared" si="0"/>
        <v>173</v>
      </c>
      <c r="G29" s="4">
        <v>1</v>
      </c>
    </row>
    <row r="30" spans="1:7" ht="18" customHeight="1">
      <c r="A30" s="13" t="s">
        <v>50</v>
      </c>
      <c r="B30" s="16" t="s">
        <v>51</v>
      </c>
      <c r="C30" s="14" t="s">
        <v>221</v>
      </c>
      <c r="D30" s="13">
        <v>93</v>
      </c>
      <c r="E30" s="13">
        <v>79</v>
      </c>
      <c r="F30" s="15">
        <f t="shared" si="0"/>
        <v>172</v>
      </c>
    </row>
    <row r="31" spans="1:7" ht="18" customHeight="1">
      <c r="A31" s="13" t="s">
        <v>52</v>
      </c>
      <c r="B31" s="16" t="s">
        <v>53</v>
      </c>
      <c r="C31" s="14" t="s">
        <v>221</v>
      </c>
      <c r="D31" s="13">
        <v>95</v>
      </c>
      <c r="E31" s="13">
        <v>76</v>
      </c>
      <c r="F31" s="15">
        <f t="shared" si="0"/>
        <v>171</v>
      </c>
      <c r="G31" s="4">
        <v>2</v>
      </c>
    </row>
    <row r="32" spans="1:7" ht="18" customHeight="1">
      <c r="A32" s="13" t="s">
        <v>54</v>
      </c>
      <c r="B32" s="16" t="s">
        <v>55</v>
      </c>
      <c r="C32" s="14" t="s">
        <v>221</v>
      </c>
      <c r="D32" s="13">
        <v>93</v>
      </c>
      <c r="E32" s="13">
        <v>76</v>
      </c>
      <c r="F32" s="15">
        <f t="shared" si="0"/>
        <v>169</v>
      </c>
      <c r="G32" s="4">
        <v>3</v>
      </c>
    </row>
    <row r="33" spans="1:8" ht="18" customHeight="1">
      <c r="A33" s="13" t="s">
        <v>56</v>
      </c>
      <c r="B33" s="16" t="s">
        <v>57</v>
      </c>
      <c r="C33" s="14" t="s">
        <v>221</v>
      </c>
      <c r="D33" s="13">
        <v>94</v>
      </c>
      <c r="E33" s="13">
        <v>75</v>
      </c>
      <c r="F33" s="15">
        <f t="shared" si="0"/>
        <v>169</v>
      </c>
      <c r="G33" s="4">
        <v>1</v>
      </c>
    </row>
    <row r="34" spans="1:8" ht="18" customHeight="1">
      <c r="A34" s="13" t="s">
        <v>58</v>
      </c>
      <c r="B34" s="16" t="s">
        <v>59</v>
      </c>
      <c r="C34" s="14" t="s">
        <v>221</v>
      </c>
      <c r="D34" s="13">
        <v>91</v>
      </c>
      <c r="E34" s="13">
        <v>78</v>
      </c>
      <c r="F34" s="15">
        <f t="shared" si="0"/>
        <v>169</v>
      </c>
    </row>
    <row r="35" spans="1:8" ht="18" customHeight="1">
      <c r="A35" s="13" t="s">
        <v>60</v>
      </c>
      <c r="B35" s="14" t="s">
        <v>61</v>
      </c>
      <c r="C35" s="14" t="s">
        <v>223</v>
      </c>
      <c r="D35" s="13">
        <v>96</v>
      </c>
      <c r="E35" s="13">
        <v>72</v>
      </c>
      <c r="F35" s="15">
        <f t="shared" si="0"/>
        <v>168</v>
      </c>
      <c r="G35" s="4">
        <v>4</v>
      </c>
    </row>
    <row r="36" spans="1:8" ht="18" customHeight="1">
      <c r="A36" s="13" t="s">
        <v>62</v>
      </c>
      <c r="B36" s="14" t="s">
        <v>63</v>
      </c>
      <c r="C36" s="14" t="s">
        <v>220</v>
      </c>
      <c r="D36" s="13">
        <v>92</v>
      </c>
      <c r="E36" s="13">
        <v>76</v>
      </c>
      <c r="F36" s="15">
        <f t="shared" si="0"/>
        <v>168</v>
      </c>
      <c r="G36" s="4">
        <v>1</v>
      </c>
    </row>
    <row r="37" spans="1:8" ht="18" customHeight="1">
      <c r="A37" s="13" t="s">
        <v>64</v>
      </c>
      <c r="B37" s="14" t="s">
        <v>65</v>
      </c>
      <c r="C37" s="14" t="s">
        <v>224</v>
      </c>
      <c r="D37" s="13">
        <v>92</v>
      </c>
      <c r="E37" s="13">
        <v>76</v>
      </c>
      <c r="F37" s="15">
        <f t="shared" si="0"/>
        <v>168</v>
      </c>
      <c r="G37" s="4">
        <v>1</v>
      </c>
    </row>
    <row r="38" spans="1:8" ht="18" customHeight="1">
      <c r="A38" s="13" t="s">
        <v>66</v>
      </c>
      <c r="B38" s="16" t="s">
        <v>67</v>
      </c>
      <c r="C38" s="14" t="s">
        <v>221</v>
      </c>
      <c r="D38" s="13">
        <v>92</v>
      </c>
      <c r="E38" s="13">
        <v>76</v>
      </c>
      <c r="F38" s="15">
        <f t="shared" si="0"/>
        <v>168</v>
      </c>
    </row>
    <row r="39" spans="1:8" ht="18" customHeight="1">
      <c r="A39" s="13" t="s">
        <v>68</v>
      </c>
      <c r="B39" s="16" t="s">
        <v>69</v>
      </c>
      <c r="C39" s="14" t="s">
        <v>221</v>
      </c>
      <c r="D39" s="13">
        <v>91</v>
      </c>
      <c r="E39" s="13">
        <v>76</v>
      </c>
      <c r="F39" s="15">
        <f t="shared" si="0"/>
        <v>167</v>
      </c>
      <c r="G39" s="4">
        <v>1</v>
      </c>
    </row>
    <row r="40" spans="1:8" ht="18" customHeight="1">
      <c r="A40" s="13" t="s">
        <v>70</v>
      </c>
      <c r="B40" s="16" t="s">
        <v>71</v>
      </c>
      <c r="C40" s="14" t="s">
        <v>221</v>
      </c>
      <c r="D40" s="13">
        <v>92</v>
      </c>
      <c r="E40" s="13">
        <v>75</v>
      </c>
      <c r="F40" s="15">
        <f t="shared" si="0"/>
        <v>167</v>
      </c>
      <c r="G40" s="4">
        <v>1</v>
      </c>
    </row>
    <row r="41" spans="1:8" ht="18" customHeight="1">
      <c r="A41" s="13" t="s">
        <v>72</v>
      </c>
      <c r="B41" s="16" t="s">
        <v>73</v>
      </c>
      <c r="C41" s="14" t="s">
        <v>221</v>
      </c>
      <c r="D41" s="13">
        <v>95</v>
      </c>
      <c r="E41" s="13">
        <v>71</v>
      </c>
      <c r="F41" s="15">
        <f t="shared" si="0"/>
        <v>166</v>
      </c>
      <c r="G41" s="4">
        <v>2</v>
      </c>
    </row>
    <row r="42" spans="1:8" ht="18" customHeight="1">
      <c r="A42" s="13" t="s">
        <v>74</v>
      </c>
      <c r="B42" s="16" t="s">
        <v>75</v>
      </c>
      <c r="C42" s="14" t="s">
        <v>221</v>
      </c>
      <c r="D42" s="13">
        <v>91</v>
      </c>
      <c r="E42" s="13">
        <v>75</v>
      </c>
      <c r="F42" s="15">
        <f t="shared" si="0"/>
        <v>166</v>
      </c>
      <c r="G42" s="4">
        <v>1</v>
      </c>
    </row>
    <row r="43" spans="1:8" ht="18" customHeight="1">
      <c r="A43" s="13" t="s">
        <v>76</v>
      </c>
      <c r="B43" s="16" t="s">
        <v>77</v>
      </c>
      <c r="C43" s="14" t="s">
        <v>221</v>
      </c>
      <c r="D43" s="13">
        <v>91</v>
      </c>
      <c r="E43" s="13">
        <v>75</v>
      </c>
      <c r="F43" s="15">
        <f t="shared" si="0"/>
        <v>166</v>
      </c>
      <c r="G43" s="4">
        <v>1</v>
      </c>
    </row>
    <row r="44" spans="1:8" ht="18" customHeight="1">
      <c r="A44" s="13" t="s">
        <v>78</v>
      </c>
      <c r="B44" s="16" t="s">
        <v>79</v>
      </c>
      <c r="C44" s="14" t="s">
        <v>221</v>
      </c>
      <c r="D44" s="13">
        <v>93</v>
      </c>
      <c r="E44" s="13">
        <v>73</v>
      </c>
      <c r="F44" s="15">
        <f t="shared" si="0"/>
        <v>166</v>
      </c>
      <c r="G44" s="4">
        <v>1</v>
      </c>
      <c r="H44" s="4"/>
    </row>
    <row r="45" spans="1:8" ht="18" customHeight="1">
      <c r="A45" s="13" t="s">
        <v>80</v>
      </c>
      <c r="B45" s="14" t="s">
        <v>227</v>
      </c>
      <c r="C45" s="14" t="s">
        <v>222</v>
      </c>
      <c r="D45" s="13">
        <v>96</v>
      </c>
      <c r="E45" s="13">
        <v>70</v>
      </c>
      <c r="F45" s="15">
        <f t="shared" si="0"/>
        <v>166</v>
      </c>
      <c r="G45" s="4">
        <v>1</v>
      </c>
    </row>
    <row r="46" spans="1:8" ht="18" customHeight="1">
      <c r="A46" s="13" t="s">
        <v>81</v>
      </c>
      <c r="B46" s="16" t="s">
        <v>82</v>
      </c>
      <c r="C46" s="14" t="s">
        <v>221</v>
      </c>
      <c r="D46" s="13">
        <v>92</v>
      </c>
      <c r="E46" s="13">
        <v>73</v>
      </c>
      <c r="F46" s="15">
        <f t="shared" si="0"/>
        <v>165</v>
      </c>
      <c r="G46" s="4">
        <v>1</v>
      </c>
    </row>
    <row r="47" spans="1:8" ht="18" customHeight="1">
      <c r="A47" s="13" t="s">
        <v>83</v>
      </c>
      <c r="B47" s="16" t="s">
        <v>84</v>
      </c>
      <c r="C47" s="14" t="s">
        <v>221</v>
      </c>
      <c r="D47" s="13">
        <v>94</v>
      </c>
      <c r="E47" s="13">
        <v>70</v>
      </c>
      <c r="F47" s="15">
        <f t="shared" si="0"/>
        <v>164</v>
      </c>
      <c r="G47" s="4">
        <v>1</v>
      </c>
    </row>
    <row r="48" spans="1:8" ht="18" customHeight="1">
      <c r="A48" s="13" t="s">
        <v>85</v>
      </c>
      <c r="B48" s="14" t="s">
        <v>86</v>
      </c>
      <c r="C48" s="14" t="s">
        <v>220</v>
      </c>
      <c r="D48" s="13">
        <v>89</v>
      </c>
      <c r="E48" s="13">
        <v>75</v>
      </c>
      <c r="F48" s="15">
        <f t="shared" si="0"/>
        <v>164</v>
      </c>
    </row>
    <row r="49" spans="1:8" ht="18" customHeight="1">
      <c r="A49" s="13" t="s">
        <v>87</v>
      </c>
      <c r="B49" s="14" t="s">
        <v>228</v>
      </c>
      <c r="C49" s="14" t="s">
        <v>221</v>
      </c>
      <c r="D49" s="13">
        <v>93</v>
      </c>
      <c r="E49" s="13">
        <v>71</v>
      </c>
      <c r="F49" s="15">
        <f t="shared" si="0"/>
        <v>164</v>
      </c>
    </row>
    <row r="50" spans="1:8" ht="18" customHeight="1">
      <c r="A50" s="13" t="s">
        <v>88</v>
      </c>
      <c r="B50" s="14" t="s">
        <v>229</v>
      </c>
      <c r="C50" s="14" t="s">
        <v>221</v>
      </c>
      <c r="D50" s="13">
        <v>90</v>
      </c>
      <c r="E50" s="13">
        <v>73</v>
      </c>
      <c r="F50" s="15">
        <f t="shared" si="0"/>
        <v>163</v>
      </c>
      <c r="G50" s="4">
        <v>1</v>
      </c>
    </row>
    <row r="51" spans="1:8" ht="18" customHeight="1">
      <c r="A51" s="13" t="s">
        <v>89</v>
      </c>
      <c r="B51" s="16" t="s">
        <v>90</v>
      </c>
      <c r="C51" s="14" t="s">
        <v>221</v>
      </c>
      <c r="D51" s="13">
        <v>94</v>
      </c>
      <c r="E51" s="13">
        <v>68</v>
      </c>
      <c r="F51" s="15">
        <f t="shared" si="0"/>
        <v>162</v>
      </c>
      <c r="G51" s="4">
        <v>1</v>
      </c>
    </row>
    <row r="52" spans="1:8" ht="18" customHeight="1">
      <c r="A52" s="13" t="s">
        <v>91</v>
      </c>
      <c r="B52" s="14" t="s">
        <v>92</v>
      </c>
      <c r="C52" s="14" t="s">
        <v>221</v>
      </c>
      <c r="D52" s="13">
        <v>90</v>
      </c>
      <c r="E52" s="13">
        <v>71</v>
      </c>
      <c r="F52" s="15">
        <f t="shared" si="0"/>
        <v>161</v>
      </c>
      <c r="G52" s="4">
        <v>1</v>
      </c>
    </row>
    <row r="53" spans="1:8" ht="18" customHeight="1">
      <c r="A53" s="13" t="s">
        <v>93</v>
      </c>
      <c r="B53" s="14" t="s">
        <v>94</v>
      </c>
      <c r="C53" s="14" t="s">
        <v>223</v>
      </c>
      <c r="D53" s="13">
        <v>90</v>
      </c>
      <c r="E53" s="13">
        <v>71</v>
      </c>
      <c r="F53" s="15">
        <f t="shared" si="0"/>
        <v>161</v>
      </c>
    </row>
    <row r="54" spans="1:8" ht="18" customHeight="1">
      <c r="A54" s="13" t="s">
        <v>95</v>
      </c>
      <c r="B54" s="14" t="s">
        <v>96</v>
      </c>
      <c r="C54" s="14" t="s">
        <v>223</v>
      </c>
      <c r="D54" s="13">
        <v>87</v>
      </c>
      <c r="E54" s="13">
        <v>73</v>
      </c>
      <c r="F54" s="15">
        <f t="shared" si="0"/>
        <v>160</v>
      </c>
      <c r="G54" s="4">
        <v>1</v>
      </c>
    </row>
    <row r="55" spans="1:8" ht="18" customHeight="1">
      <c r="A55" s="13" t="s">
        <v>97</v>
      </c>
      <c r="B55" s="16" t="s">
        <v>98</v>
      </c>
      <c r="C55" s="14" t="s">
        <v>221</v>
      </c>
      <c r="D55" s="13">
        <v>90</v>
      </c>
      <c r="E55" s="13">
        <v>69</v>
      </c>
      <c r="F55" s="15">
        <f t="shared" si="0"/>
        <v>159</v>
      </c>
    </row>
    <row r="56" spans="1:8" ht="18" customHeight="1">
      <c r="A56" s="13" t="s">
        <v>99</v>
      </c>
      <c r="B56" s="16" t="s">
        <v>100</v>
      </c>
      <c r="C56" s="14" t="s">
        <v>221</v>
      </c>
      <c r="D56" s="13">
        <v>91</v>
      </c>
      <c r="E56" s="13">
        <v>68</v>
      </c>
      <c r="F56" s="15">
        <f t="shared" si="0"/>
        <v>159</v>
      </c>
    </row>
    <row r="57" spans="1:8" ht="18" customHeight="1">
      <c r="A57" s="13" t="s">
        <v>101</v>
      </c>
      <c r="B57" s="16" t="s">
        <v>102</v>
      </c>
      <c r="C57" s="14" t="s">
        <v>221</v>
      </c>
      <c r="D57" s="13">
        <v>93</v>
      </c>
      <c r="E57" s="13">
        <v>65</v>
      </c>
      <c r="F57" s="15">
        <f t="shared" si="0"/>
        <v>158</v>
      </c>
      <c r="G57" s="4">
        <v>2</v>
      </c>
    </row>
    <row r="58" spans="1:8" ht="18" customHeight="1">
      <c r="A58" s="13" t="s">
        <v>103</v>
      </c>
      <c r="B58" s="16" t="s">
        <v>104</v>
      </c>
      <c r="C58" s="14" t="s">
        <v>221</v>
      </c>
      <c r="D58" s="13">
        <v>87</v>
      </c>
      <c r="E58" s="13">
        <f>32+28+11</f>
        <v>71</v>
      </c>
      <c r="F58" s="15">
        <f t="shared" si="0"/>
        <v>158</v>
      </c>
    </row>
    <row r="59" spans="1:8" ht="18" customHeight="1">
      <c r="A59" s="13" t="s">
        <v>105</v>
      </c>
      <c r="B59" s="16" t="s">
        <v>106</v>
      </c>
      <c r="C59" s="14" t="s">
        <v>221</v>
      </c>
      <c r="D59" s="13">
        <v>91</v>
      </c>
      <c r="E59" s="13">
        <v>67</v>
      </c>
      <c r="F59" s="15">
        <f t="shared" si="0"/>
        <v>158</v>
      </c>
    </row>
    <row r="60" spans="1:8" ht="18" customHeight="1">
      <c r="A60" s="13" t="s">
        <v>107</v>
      </c>
      <c r="B60" s="14" t="s">
        <v>108</v>
      </c>
      <c r="C60" s="14" t="s">
        <v>221</v>
      </c>
      <c r="D60" s="13">
        <v>87</v>
      </c>
      <c r="E60" s="13">
        <v>69</v>
      </c>
      <c r="F60" s="15">
        <f t="shared" si="0"/>
        <v>156</v>
      </c>
      <c r="G60" s="4">
        <v>2</v>
      </c>
    </row>
    <row r="61" spans="1:8" ht="18" customHeight="1">
      <c r="A61" s="13" t="s">
        <v>109</v>
      </c>
      <c r="B61" s="16" t="s">
        <v>110</v>
      </c>
      <c r="C61" s="14" t="s">
        <v>221</v>
      </c>
      <c r="D61" s="13">
        <v>92</v>
      </c>
      <c r="E61" s="13">
        <v>64</v>
      </c>
      <c r="F61" s="15">
        <f t="shared" si="0"/>
        <v>156</v>
      </c>
      <c r="G61" s="4">
        <v>1</v>
      </c>
      <c r="H61" s="4"/>
    </row>
    <row r="62" spans="1:8" ht="18" customHeight="1">
      <c r="A62" s="13" t="s">
        <v>111</v>
      </c>
      <c r="B62" s="16" t="s">
        <v>112</v>
      </c>
      <c r="C62" s="14" t="s">
        <v>221</v>
      </c>
      <c r="D62" s="13">
        <v>86</v>
      </c>
      <c r="E62" s="13">
        <v>70</v>
      </c>
      <c r="F62" s="15">
        <f t="shared" si="0"/>
        <v>156</v>
      </c>
    </row>
    <row r="63" spans="1:8" ht="18" customHeight="1">
      <c r="A63" s="13" t="s">
        <v>113</v>
      </c>
      <c r="B63" s="16" t="s">
        <v>114</v>
      </c>
      <c r="C63" s="14" t="s">
        <v>221</v>
      </c>
      <c r="D63" s="13">
        <v>85</v>
      </c>
      <c r="E63" s="13">
        <v>70</v>
      </c>
      <c r="F63" s="15">
        <f t="shared" si="0"/>
        <v>155</v>
      </c>
    </row>
    <row r="64" spans="1:8" ht="18" customHeight="1">
      <c r="A64" s="13" t="s">
        <v>115</v>
      </c>
      <c r="B64" s="16" t="s">
        <v>116</v>
      </c>
      <c r="C64" s="14" t="s">
        <v>221</v>
      </c>
      <c r="D64" s="13">
        <v>88</v>
      </c>
      <c r="E64" s="13">
        <v>66</v>
      </c>
      <c r="F64" s="15">
        <f t="shared" si="0"/>
        <v>154</v>
      </c>
      <c r="G64" s="4">
        <v>2</v>
      </c>
    </row>
    <row r="65" spans="1:13" ht="18" customHeight="1">
      <c r="A65" s="13" t="s">
        <v>117</v>
      </c>
      <c r="B65" s="16" t="s">
        <v>118</v>
      </c>
      <c r="C65" s="14" t="s">
        <v>221</v>
      </c>
      <c r="D65" s="13">
        <v>85</v>
      </c>
      <c r="E65" s="13">
        <v>69</v>
      </c>
      <c r="F65" s="15">
        <f t="shared" si="0"/>
        <v>154</v>
      </c>
    </row>
    <row r="66" spans="1:13" ht="18" customHeight="1">
      <c r="A66" s="13" t="s">
        <v>119</v>
      </c>
      <c r="B66" s="16" t="s">
        <v>120</v>
      </c>
      <c r="C66" s="14" t="s">
        <v>221</v>
      </c>
      <c r="D66" s="13">
        <v>86</v>
      </c>
      <c r="E66" s="13">
        <v>68</v>
      </c>
      <c r="F66" s="15">
        <f t="shared" si="0"/>
        <v>154</v>
      </c>
    </row>
    <row r="67" spans="1:13" ht="18" customHeight="1">
      <c r="A67" s="13" t="s">
        <v>121</v>
      </c>
      <c r="B67" s="14" t="s">
        <v>122</v>
      </c>
      <c r="C67" s="14" t="s">
        <v>221</v>
      </c>
      <c r="D67" s="13">
        <v>89</v>
      </c>
      <c r="E67" s="13">
        <v>64</v>
      </c>
      <c r="F67" s="15">
        <f t="shared" si="0"/>
        <v>153</v>
      </c>
      <c r="G67" s="4">
        <v>1</v>
      </c>
    </row>
    <row r="68" spans="1:13" ht="18" customHeight="1">
      <c r="A68" s="13" t="s">
        <v>123</v>
      </c>
      <c r="B68" s="14" t="s">
        <v>124</v>
      </c>
      <c r="C68" s="14" t="s">
        <v>221</v>
      </c>
      <c r="D68" s="13">
        <v>91</v>
      </c>
      <c r="E68" s="13">
        <v>62</v>
      </c>
      <c r="F68" s="15">
        <f t="shared" si="0"/>
        <v>153</v>
      </c>
    </row>
    <row r="69" spans="1:13" ht="18" customHeight="1">
      <c r="A69" s="13" t="s">
        <v>125</v>
      </c>
      <c r="B69" s="16" t="s">
        <v>126</v>
      </c>
      <c r="C69" s="14" t="s">
        <v>221</v>
      </c>
      <c r="D69" s="13">
        <v>90</v>
      </c>
      <c r="E69" s="13">
        <v>62</v>
      </c>
      <c r="F69" s="15">
        <f t="shared" si="0"/>
        <v>152</v>
      </c>
      <c r="G69" s="4">
        <v>1</v>
      </c>
    </row>
    <row r="70" spans="1:13" ht="18" customHeight="1">
      <c r="A70" s="13" t="s">
        <v>127</v>
      </c>
      <c r="B70" s="14" t="s">
        <v>128</v>
      </c>
      <c r="C70" s="14" t="s">
        <v>221</v>
      </c>
      <c r="D70" s="13">
        <v>85</v>
      </c>
      <c r="E70" s="13">
        <v>67</v>
      </c>
      <c r="F70" s="15">
        <f t="shared" ref="F70:F109" si="1">SUM(D70:E70)</f>
        <v>152</v>
      </c>
    </row>
    <row r="71" spans="1:13" ht="18" customHeight="1">
      <c r="A71" s="13" t="s">
        <v>129</v>
      </c>
      <c r="B71" s="16" t="s">
        <v>130</v>
      </c>
      <c r="C71" s="14" t="s">
        <v>221</v>
      </c>
      <c r="D71" s="13">
        <v>88</v>
      </c>
      <c r="E71" s="13">
        <v>64</v>
      </c>
      <c r="F71" s="15">
        <f t="shared" si="1"/>
        <v>152</v>
      </c>
    </row>
    <row r="72" spans="1:13" ht="18" customHeight="1">
      <c r="A72" s="13" t="s">
        <v>131</v>
      </c>
      <c r="B72" s="16" t="s">
        <v>132</v>
      </c>
      <c r="C72" s="14" t="s">
        <v>221</v>
      </c>
      <c r="D72" s="13">
        <v>81</v>
      </c>
      <c r="E72" s="13">
        <v>70</v>
      </c>
      <c r="F72" s="15">
        <f t="shared" si="1"/>
        <v>151</v>
      </c>
    </row>
    <row r="73" spans="1:13" ht="18" customHeight="1">
      <c r="A73" s="13" t="s">
        <v>133</v>
      </c>
      <c r="B73" s="16" t="s">
        <v>134</v>
      </c>
      <c r="C73" s="14" t="s">
        <v>221</v>
      </c>
      <c r="D73" s="13">
        <v>82</v>
      </c>
      <c r="E73" s="13">
        <v>69</v>
      </c>
      <c r="F73" s="15">
        <f t="shared" si="1"/>
        <v>151</v>
      </c>
    </row>
    <row r="74" spans="1:13" ht="18" customHeight="1">
      <c r="A74" s="13" t="s">
        <v>135</v>
      </c>
      <c r="B74" s="14" t="s">
        <v>136</v>
      </c>
      <c r="C74" s="14" t="s">
        <v>221</v>
      </c>
      <c r="D74" s="13">
        <v>89</v>
      </c>
      <c r="E74" s="13">
        <v>62</v>
      </c>
      <c r="F74" s="15">
        <f t="shared" si="1"/>
        <v>151</v>
      </c>
    </row>
    <row r="75" spans="1:13" ht="18" customHeight="1">
      <c r="A75" s="13" t="s">
        <v>137</v>
      </c>
      <c r="B75" s="16" t="s">
        <v>138</v>
      </c>
      <c r="C75" s="14" t="s">
        <v>221</v>
      </c>
      <c r="D75" s="13">
        <v>88</v>
      </c>
      <c r="E75" s="13">
        <v>62</v>
      </c>
      <c r="F75" s="15">
        <f t="shared" si="1"/>
        <v>150</v>
      </c>
      <c r="G75" s="4">
        <v>3</v>
      </c>
    </row>
    <row r="76" spans="1:13" ht="18" customHeight="1">
      <c r="A76" s="13" t="s">
        <v>139</v>
      </c>
      <c r="B76" s="16" t="s">
        <v>140</v>
      </c>
      <c r="C76" s="14" t="s">
        <v>221</v>
      </c>
      <c r="D76" s="13">
        <v>87</v>
      </c>
      <c r="E76" s="13">
        <v>63</v>
      </c>
      <c r="F76" s="15">
        <f t="shared" si="1"/>
        <v>150</v>
      </c>
      <c r="G76" s="4">
        <v>2</v>
      </c>
    </row>
    <row r="77" spans="1:13" ht="18" customHeight="1">
      <c r="A77" s="13" t="s">
        <v>141</v>
      </c>
      <c r="B77" s="16" t="s">
        <v>142</v>
      </c>
      <c r="C77" s="14" t="s">
        <v>221</v>
      </c>
      <c r="D77" s="13">
        <v>89</v>
      </c>
      <c r="E77" s="13">
        <v>60</v>
      </c>
      <c r="F77" s="15">
        <f t="shared" si="1"/>
        <v>149</v>
      </c>
      <c r="G77" s="4">
        <v>1</v>
      </c>
    </row>
    <row r="78" spans="1:13" ht="18" customHeight="1">
      <c r="A78" s="13" t="s">
        <v>143</v>
      </c>
      <c r="B78" s="16" t="s">
        <v>144</v>
      </c>
      <c r="C78" s="14" t="s">
        <v>221</v>
      </c>
      <c r="D78" s="13">
        <v>86</v>
      </c>
      <c r="E78" s="13">
        <v>63</v>
      </c>
      <c r="F78" s="15">
        <f t="shared" si="1"/>
        <v>149</v>
      </c>
      <c r="I78" s="4"/>
      <c r="J78" s="4"/>
      <c r="K78" s="4"/>
      <c r="L78" s="4"/>
      <c r="M78" s="4"/>
    </row>
    <row r="79" spans="1:13" ht="18" customHeight="1">
      <c r="A79" s="13" t="s">
        <v>145</v>
      </c>
      <c r="B79" s="16" t="s">
        <v>146</v>
      </c>
      <c r="C79" s="14" t="s">
        <v>221</v>
      </c>
      <c r="D79" s="13">
        <v>86</v>
      </c>
      <c r="E79" s="13">
        <f>28+24+10</f>
        <v>62</v>
      </c>
      <c r="F79" s="15">
        <f t="shared" si="1"/>
        <v>148</v>
      </c>
      <c r="G79" s="4">
        <v>2</v>
      </c>
    </row>
    <row r="80" spans="1:13" ht="18" customHeight="1">
      <c r="A80" s="13" t="s">
        <v>147</v>
      </c>
      <c r="B80" s="16" t="s">
        <v>148</v>
      </c>
      <c r="C80" s="14" t="s">
        <v>221</v>
      </c>
      <c r="D80" s="13">
        <v>88</v>
      </c>
      <c r="E80" s="13">
        <v>60</v>
      </c>
      <c r="F80" s="15">
        <f t="shared" si="1"/>
        <v>148</v>
      </c>
      <c r="G80" s="4">
        <v>1</v>
      </c>
    </row>
    <row r="81" spans="1:7" ht="18" customHeight="1">
      <c r="A81" s="13" t="s">
        <v>149</v>
      </c>
      <c r="B81" s="16" t="s">
        <v>150</v>
      </c>
      <c r="C81" s="14" t="s">
        <v>221</v>
      </c>
      <c r="D81" s="13">
        <v>94</v>
      </c>
      <c r="E81" s="13">
        <f>22+24+8</f>
        <v>54</v>
      </c>
      <c r="F81" s="15">
        <f t="shared" si="1"/>
        <v>148</v>
      </c>
      <c r="G81" s="4">
        <v>1</v>
      </c>
    </row>
    <row r="82" spans="1:7" ht="18" customHeight="1">
      <c r="A82" s="13" t="s">
        <v>151</v>
      </c>
      <c r="B82" s="16" t="s">
        <v>152</v>
      </c>
      <c r="C82" s="14" t="s">
        <v>221</v>
      </c>
      <c r="D82" s="13">
        <v>86</v>
      </c>
      <c r="E82" s="13">
        <v>62</v>
      </c>
      <c r="F82" s="15">
        <f t="shared" si="1"/>
        <v>148</v>
      </c>
    </row>
    <row r="83" spans="1:7" ht="18" customHeight="1">
      <c r="A83" s="13" t="s">
        <v>153</v>
      </c>
      <c r="B83" s="16" t="s">
        <v>154</v>
      </c>
      <c r="C83" s="14" t="s">
        <v>221</v>
      </c>
      <c r="D83" s="13">
        <v>90</v>
      </c>
      <c r="E83" s="13">
        <v>58</v>
      </c>
      <c r="F83" s="15">
        <f t="shared" si="1"/>
        <v>148</v>
      </c>
    </row>
    <row r="84" spans="1:7" ht="18" customHeight="1">
      <c r="A84" s="13" t="s">
        <v>155</v>
      </c>
      <c r="B84" s="14" t="s">
        <v>156</v>
      </c>
      <c r="C84" s="14" t="s">
        <v>221</v>
      </c>
      <c r="D84" s="13">
        <v>84</v>
      </c>
      <c r="E84" s="13">
        <v>61</v>
      </c>
      <c r="F84" s="15">
        <f t="shared" si="1"/>
        <v>145</v>
      </c>
    </row>
    <row r="85" spans="1:7" ht="18" customHeight="1">
      <c r="A85" s="13" t="s">
        <v>157</v>
      </c>
      <c r="B85" s="16" t="s">
        <v>158</v>
      </c>
      <c r="C85" s="14" t="s">
        <v>221</v>
      </c>
      <c r="D85" s="13">
        <v>83</v>
      </c>
      <c r="E85" s="13">
        <v>60</v>
      </c>
      <c r="F85" s="15">
        <f t="shared" si="1"/>
        <v>143</v>
      </c>
    </row>
    <row r="86" spans="1:7" ht="18" customHeight="1">
      <c r="A86" s="13" t="s">
        <v>159</v>
      </c>
      <c r="B86" s="16" t="s">
        <v>160</v>
      </c>
      <c r="C86" s="14" t="s">
        <v>221</v>
      </c>
      <c r="D86" s="13">
        <v>89</v>
      </c>
      <c r="E86" s="13">
        <v>53</v>
      </c>
      <c r="F86" s="15">
        <f t="shared" si="1"/>
        <v>142</v>
      </c>
      <c r="G86" s="4">
        <v>1</v>
      </c>
    </row>
    <row r="87" spans="1:7" ht="18" customHeight="1">
      <c r="A87" s="13" t="s">
        <v>161</v>
      </c>
      <c r="B87" s="16" t="s">
        <v>162</v>
      </c>
      <c r="C87" s="14" t="s">
        <v>221</v>
      </c>
      <c r="D87" s="13">
        <v>86</v>
      </c>
      <c r="E87" s="13">
        <v>53</v>
      </c>
      <c r="F87" s="15">
        <f t="shared" si="1"/>
        <v>139</v>
      </c>
    </row>
    <row r="88" spans="1:7" ht="18" customHeight="1">
      <c r="A88" s="13" t="s">
        <v>163</v>
      </c>
      <c r="B88" s="14" t="s">
        <v>164</v>
      </c>
      <c r="C88" s="14" t="s">
        <v>223</v>
      </c>
      <c r="D88" s="13">
        <v>89</v>
      </c>
      <c r="E88" s="13">
        <v>45</v>
      </c>
      <c r="F88" s="15">
        <f t="shared" si="1"/>
        <v>134</v>
      </c>
      <c r="G88" s="4">
        <v>2</v>
      </c>
    </row>
    <row r="89" spans="1:7" ht="18" customHeight="1">
      <c r="A89" s="13" t="s">
        <v>165</v>
      </c>
      <c r="B89" s="14" t="s">
        <v>230</v>
      </c>
      <c r="C89" s="14" t="s">
        <v>221</v>
      </c>
      <c r="D89" s="13">
        <v>86</v>
      </c>
      <c r="E89" s="13">
        <v>48</v>
      </c>
      <c r="F89" s="15">
        <f t="shared" si="1"/>
        <v>134</v>
      </c>
      <c r="G89" s="4">
        <v>1</v>
      </c>
    </row>
    <row r="90" spans="1:7" ht="18" customHeight="1">
      <c r="A90" s="13" t="s">
        <v>166</v>
      </c>
      <c r="B90" s="14" t="s">
        <v>167</v>
      </c>
      <c r="C90" s="14" t="s">
        <v>221</v>
      </c>
      <c r="D90" s="13">
        <v>78</v>
      </c>
      <c r="E90" s="13">
        <v>56</v>
      </c>
      <c r="F90" s="15">
        <f t="shared" si="1"/>
        <v>134</v>
      </c>
    </row>
    <row r="91" spans="1:7" ht="18" customHeight="1">
      <c r="A91" s="13" t="s">
        <v>168</v>
      </c>
      <c r="B91" s="16" t="s">
        <v>169</v>
      </c>
      <c r="C91" s="14" t="s">
        <v>221</v>
      </c>
      <c r="D91" s="13">
        <v>85</v>
      </c>
      <c r="E91" s="13">
        <v>46</v>
      </c>
      <c r="F91" s="15">
        <f t="shared" si="1"/>
        <v>131</v>
      </c>
      <c r="G91" s="4">
        <v>1</v>
      </c>
    </row>
    <row r="92" spans="1:7" ht="18" customHeight="1">
      <c r="A92" s="13" t="s">
        <v>170</v>
      </c>
      <c r="B92" s="16" t="s">
        <v>171</v>
      </c>
      <c r="C92" s="14" t="s">
        <v>221</v>
      </c>
      <c r="D92" s="13">
        <v>81</v>
      </c>
      <c r="E92" s="13">
        <v>50</v>
      </c>
      <c r="F92" s="15">
        <f t="shared" si="1"/>
        <v>131</v>
      </c>
    </row>
    <row r="93" spans="1:7" ht="18" customHeight="1">
      <c r="A93" s="13" t="s">
        <v>172</v>
      </c>
      <c r="B93" s="16" t="s">
        <v>173</v>
      </c>
      <c r="C93" s="14" t="s">
        <v>221</v>
      </c>
      <c r="D93" s="13">
        <v>84</v>
      </c>
      <c r="E93" s="13">
        <v>46</v>
      </c>
      <c r="F93" s="15">
        <f t="shared" si="1"/>
        <v>130</v>
      </c>
    </row>
    <row r="94" spans="1:7" ht="18" customHeight="1">
      <c r="A94" s="13" t="s">
        <v>174</v>
      </c>
      <c r="B94" s="16" t="s">
        <v>175</v>
      </c>
      <c r="C94" s="14" t="s">
        <v>221</v>
      </c>
      <c r="D94" s="13">
        <v>76</v>
      </c>
      <c r="E94" s="13">
        <v>52</v>
      </c>
      <c r="F94" s="15">
        <f t="shared" si="1"/>
        <v>128</v>
      </c>
    </row>
    <row r="95" spans="1:7" ht="18" customHeight="1">
      <c r="A95" s="13" t="s">
        <v>176</v>
      </c>
      <c r="B95" s="16" t="s">
        <v>177</v>
      </c>
      <c r="C95" s="14" t="s">
        <v>221</v>
      </c>
      <c r="D95" s="13">
        <v>81</v>
      </c>
      <c r="E95" s="13">
        <v>47</v>
      </c>
      <c r="F95" s="15">
        <f t="shared" si="1"/>
        <v>128</v>
      </c>
    </row>
    <row r="96" spans="1:7" ht="18" customHeight="1">
      <c r="A96" s="13" t="s">
        <v>178</v>
      </c>
      <c r="B96" s="14" t="s">
        <v>179</v>
      </c>
      <c r="C96" s="14" t="s">
        <v>221</v>
      </c>
      <c r="D96" s="13">
        <f>36+8+28+10</f>
        <v>82</v>
      </c>
      <c r="E96" s="13">
        <f>7+6+20+12</f>
        <v>45</v>
      </c>
      <c r="F96" s="15">
        <f t="shared" si="1"/>
        <v>127</v>
      </c>
    </row>
    <row r="97" spans="1:7" ht="18" customHeight="1">
      <c r="A97" s="13" t="s">
        <v>180</v>
      </c>
      <c r="B97" s="16" t="s">
        <v>181</v>
      </c>
      <c r="C97" s="14" t="s">
        <v>221</v>
      </c>
      <c r="D97" s="13">
        <v>78</v>
      </c>
      <c r="E97" s="13">
        <v>48</v>
      </c>
      <c r="F97" s="15">
        <f t="shared" si="1"/>
        <v>126</v>
      </c>
    </row>
    <row r="98" spans="1:7" ht="18" customHeight="1">
      <c r="A98" s="13" t="s">
        <v>182</v>
      </c>
      <c r="B98" s="16" t="s">
        <v>183</v>
      </c>
      <c r="C98" s="14" t="s">
        <v>221</v>
      </c>
      <c r="D98" s="13">
        <v>79</v>
      </c>
      <c r="E98" s="13">
        <v>45</v>
      </c>
      <c r="F98" s="15">
        <f t="shared" si="1"/>
        <v>124</v>
      </c>
      <c r="G98" s="4">
        <v>1</v>
      </c>
    </row>
    <row r="99" spans="1:7" ht="18" customHeight="1">
      <c r="A99" s="13" t="s">
        <v>184</v>
      </c>
      <c r="B99" s="16" t="s">
        <v>185</v>
      </c>
      <c r="C99" s="14" t="s">
        <v>221</v>
      </c>
      <c r="D99" s="13">
        <v>72</v>
      </c>
      <c r="E99" s="13">
        <v>51</v>
      </c>
      <c r="F99" s="15">
        <f t="shared" si="1"/>
        <v>123</v>
      </c>
    </row>
    <row r="100" spans="1:7" ht="18" customHeight="1">
      <c r="A100" s="13" t="s">
        <v>186</v>
      </c>
      <c r="B100" s="14" t="s">
        <v>187</v>
      </c>
      <c r="C100" s="14" t="s">
        <v>221</v>
      </c>
      <c r="D100" s="13">
        <v>75</v>
      </c>
      <c r="E100" s="13">
        <v>45</v>
      </c>
      <c r="F100" s="15">
        <f t="shared" si="1"/>
        <v>120</v>
      </c>
    </row>
    <row r="101" spans="1:7" ht="18" customHeight="1">
      <c r="A101" s="13" t="s">
        <v>188</v>
      </c>
      <c r="B101" s="16" t="s">
        <v>189</v>
      </c>
      <c r="C101" s="14" t="s">
        <v>221</v>
      </c>
      <c r="D101" s="13">
        <v>74</v>
      </c>
      <c r="E101" s="13">
        <v>39</v>
      </c>
      <c r="F101" s="15">
        <f t="shared" si="1"/>
        <v>113</v>
      </c>
    </row>
    <row r="102" spans="1:7" ht="18" customHeight="1">
      <c r="A102" s="13" t="s">
        <v>190</v>
      </c>
      <c r="B102" s="14" t="s">
        <v>213</v>
      </c>
      <c r="C102" s="14" t="s">
        <v>221</v>
      </c>
      <c r="D102" s="13">
        <v>78</v>
      </c>
      <c r="E102" s="13">
        <v>34</v>
      </c>
      <c r="F102" s="15">
        <f t="shared" si="1"/>
        <v>112</v>
      </c>
    </row>
    <row r="103" spans="1:7" ht="18" customHeight="1">
      <c r="A103" s="13" t="s">
        <v>191</v>
      </c>
      <c r="B103" s="16" t="s">
        <v>192</v>
      </c>
      <c r="C103" s="14" t="s">
        <v>221</v>
      </c>
      <c r="D103" s="13">
        <v>73</v>
      </c>
      <c r="E103" s="13">
        <v>35</v>
      </c>
      <c r="F103" s="15">
        <f t="shared" si="1"/>
        <v>108</v>
      </c>
    </row>
    <row r="104" spans="1:7" ht="18" customHeight="1">
      <c r="A104" s="13" t="s">
        <v>193</v>
      </c>
      <c r="B104" s="16" t="s">
        <v>194</v>
      </c>
      <c r="C104" s="14" t="s">
        <v>221</v>
      </c>
      <c r="D104" s="13">
        <v>70</v>
      </c>
      <c r="E104" s="13">
        <v>34</v>
      </c>
      <c r="F104" s="15">
        <f t="shared" si="1"/>
        <v>104</v>
      </c>
    </row>
    <row r="105" spans="1:7" ht="18" customHeight="1">
      <c r="A105" s="13" t="s">
        <v>195</v>
      </c>
      <c r="B105" s="14" t="s">
        <v>196</v>
      </c>
      <c r="C105" s="14" t="s">
        <v>223</v>
      </c>
      <c r="D105" s="13">
        <f>20+24+28+6</f>
        <v>78</v>
      </c>
      <c r="E105" s="13">
        <f>11+6+6</f>
        <v>23</v>
      </c>
      <c r="F105" s="15">
        <f t="shared" si="1"/>
        <v>101</v>
      </c>
    </row>
    <row r="106" spans="1:7" ht="18" customHeight="1">
      <c r="A106" s="13" t="s">
        <v>197</v>
      </c>
      <c r="B106" s="16" t="s">
        <v>198</v>
      </c>
      <c r="C106" s="14" t="s">
        <v>221</v>
      </c>
      <c r="D106" s="13">
        <f>17+16+34</f>
        <v>67</v>
      </c>
      <c r="E106" s="13">
        <v>22</v>
      </c>
      <c r="F106" s="15">
        <f t="shared" si="1"/>
        <v>89</v>
      </c>
    </row>
    <row r="107" spans="1:7" ht="18" customHeight="1">
      <c r="A107" s="13" t="s">
        <v>199</v>
      </c>
      <c r="B107" s="14" t="s">
        <v>200</v>
      </c>
      <c r="C107" s="14" t="s">
        <v>221</v>
      </c>
      <c r="D107" s="13">
        <v>62</v>
      </c>
      <c r="E107" s="13">
        <v>24</v>
      </c>
      <c r="F107" s="15">
        <f t="shared" si="1"/>
        <v>86</v>
      </c>
    </row>
    <row r="108" spans="1:7" ht="18" customHeight="1">
      <c r="A108" s="13" t="s">
        <v>201</v>
      </c>
      <c r="B108" s="14" t="s">
        <v>202</v>
      </c>
      <c r="C108" s="14" t="s">
        <v>221</v>
      </c>
      <c r="D108" s="13">
        <v>73</v>
      </c>
      <c r="E108" s="13">
        <v>4</v>
      </c>
      <c r="F108" s="15">
        <f t="shared" si="1"/>
        <v>77</v>
      </c>
    </row>
    <row r="109" spans="1:7" ht="18" customHeight="1">
      <c r="A109" s="13" t="s">
        <v>203</v>
      </c>
      <c r="B109" s="16" t="s">
        <v>204</v>
      </c>
      <c r="C109" s="14" t="s">
        <v>221</v>
      </c>
      <c r="D109" s="13">
        <f>22+18+13</f>
        <v>53</v>
      </c>
      <c r="E109" s="13">
        <v>2</v>
      </c>
      <c r="F109" s="15">
        <f t="shared" si="1"/>
        <v>55</v>
      </c>
    </row>
    <row r="110" spans="1:7" ht="9.75" customHeight="1">
      <c r="A110" s="4"/>
      <c r="D110" s="17"/>
      <c r="E110" s="4"/>
      <c r="F110" s="2"/>
      <c r="G110" s="2"/>
    </row>
    <row r="111" spans="1:7" ht="15.6">
      <c r="A111" s="6" t="s">
        <v>218</v>
      </c>
      <c r="D111" s="17"/>
      <c r="E111" s="4"/>
      <c r="F111" s="2"/>
      <c r="G111" s="2"/>
    </row>
    <row r="112" spans="1:7" s="12" customFormat="1" ht="16.5" customHeight="1">
      <c r="A112" s="7" t="s">
        <v>219</v>
      </c>
      <c r="B112" s="7" t="s">
        <v>0</v>
      </c>
      <c r="C112" s="8" t="s">
        <v>1</v>
      </c>
      <c r="D112" s="10" t="s">
        <v>2</v>
      </c>
      <c r="E112" s="11" t="s">
        <v>214</v>
      </c>
    </row>
    <row r="113" spans="1:7" ht="15" customHeight="1">
      <c r="A113" s="13" t="s">
        <v>4</v>
      </c>
      <c r="B113" s="16" t="s">
        <v>25</v>
      </c>
      <c r="C113" s="14" t="s">
        <v>221</v>
      </c>
      <c r="D113" s="15">
        <v>94</v>
      </c>
      <c r="E113" s="4">
        <v>1</v>
      </c>
      <c r="F113" s="2"/>
      <c r="G113" s="2"/>
    </row>
    <row r="114" spans="1:7" ht="15" customHeight="1">
      <c r="A114" s="13" t="s">
        <v>6</v>
      </c>
      <c r="B114" s="16" t="s">
        <v>205</v>
      </c>
      <c r="C114" s="14" t="s">
        <v>221</v>
      </c>
      <c r="D114" s="15">
        <v>93</v>
      </c>
      <c r="E114" s="4">
        <v>1</v>
      </c>
      <c r="F114" s="2"/>
      <c r="G114" s="2"/>
    </row>
    <row r="115" spans="1:7" ht="15" customHeight="1">
      <c r="A115" s="13" t="s">
        <v>8</v>
      </c>
      <c r="B115" s="14" t="s">
        <v>225</v>
      </c>
      <c r="C115" s="14" t="s">
        <v>222</v>
      </c>
      <c r="D115" s="15">
        <v>92</v>
      </c>
      <c r="E115" s="4">
        <v>3</v>
      </c>
      <c r="F115" s="2"/>
      <c r="G115" s="2"/>
    </row>
    <row r="116" spans="1:7" ht="15" customHeight="1">
      <c r="A116" s="13" t="s">
        <v>10</v>
      </c>
      <c r="B116" s="14" t="s">
        <v>226</v>
      </c>
      <c r="C116" s="14" t="s">
        <v>220</v>
      </c>
      <c r="D116" s="15">
        <v>92</v>
      </c>
      <c r="E116" s="4">
        <v>1</v>
      </c>
      <c r="F116" s="2"/>
      <c r="G116" s="2"/>
    </row>
    <row r="117" spans="1:7" ht="15" customHeight="1">
      <c r="A117" s="13" t="s">
        <v>12</v>
      </c>
      <c r="B117" s="14" t="s">
        <v>96</v>
      </c>
      <c r="C117" s="14" t="s">
        <v>223</v>
      </c>
      <c r="D117" s="15">
        <v>91</v>
      </c>
      <c r="E117" s="4" t="s">
        <v>206</v>
      </c>
      <c r="F117" s="2"/>
      <c r="G117" s="2"/>
    </row>
    <row r="118" spans="1:7" ht="15" customHeight="1">
      <c r="A118" s="13" t="s">
        <v>14</v>
      </c>
      <c r="B118" s="16" t="s">
        <v>207</v>
      </c>
      <c r="C118" s="14" t="s">
        <v>221</v>
      </c>
      <c r="D118" s="15">
        <v>91</v>
      </c>
      <c r="E118" s="4" t="s">
        <v>208</v>
      </c>
      <c r="F118" s="2"/>
      <c r="G118" s="2"/>
    </row>
    <row r="119" spans="1:7" ht="15" customHeight="1">
      <c r="A119" s="13" t="s">
        <v>16</v>
      </c>
      <c r="B119" s="14" t="s">
        <v>49</v>
      </c>
      <c r="C119" s="14" t="s">
        <v>223</v>
      </c>
      <c r="D119" s="15">
        <v>91</v>
      </c>
      <c r="E119" s="4" t="s">
        <v>209</v>
      </c>
      <c r="F119" s="2"/>
      <c r="G119" s="2"/>
    </row>
    <row r="120" spans="1:7" ht="15" customHeight="1">
      <c r="A120" s="13" t="s">
        <v>18</v>
      </c>
      <c r="B120" s="14" t="s">
        <v>94</v>
      </c>
      <c r="C120" s="14" t="s">
        <v>223</v>
      </c>
      <c r="D120" s="15">
        <v>90</v>
      </c>
      <c r="E120" s="4">
        <v>3</v>
      </c>
      <c r="F120" s="2"/>
      <c r="G120" s="2"/>
    </row>
    <row r="121" spans="1:7" ht="15" customHeight="1">
      <c r="A121" s="13" t="s">
        <v>20</v>
      </c>
      <c r="B121" s="16" t="s">
        <v>65</v>
      </c>
      <c r="C121" s="14" t="s">
        <v>224</v>
      </c>
      <c r="D121" s="15">
        <v>90</v>
      </c>
      <c r="E121" s="4">
        <v>2</v>
      </c>
      <c r="F121" s="2"/>
      <c r="G121" s="2"/>
    </row>
    <row r="122" spans="1:7" ht="15" customHeight="1">
      <c r="A122" s="13" t="s">
        <v>22</v>
      </c>
      <c r="B122" s="16" t="s">
        <v>34</v>
      </c>
      <c r="C122" s="14" t="s">
        <v>221</v>
      </c>
      <c r="D122" s="15">
        <v>90</v>
      </c>
      <c r="E122" s="4">
        <v>2</v>
      </c>
      <c r="F122" s="2"/>
      <c r="G122" s="2"/>
    </row>
    <row r="123" spans="1:7" ht="15" customHeight="1">
      <c r="A123" s="13" t="s">
        <v>24</v>
      </c>
      <c r="B123" s="14" t="s">
        <v>13</v>
      </c>
      <c r="C123" s="14" t="s">
        <v>221</v>
      </c>
      <c r="D123" s="15">
        <v>90</v>
      </c>
      <c r="E123" s="4"/>
      <c r="F123" s="2"/>
      <c r="G123" s="2"/>
    </row>
    <row r="124" spans="1:7" ht="15" customHeight="1">
      <c r="A124" s="13" t="s">
        <v>26</v>
      </c>
      <c r="B124" s="14" t="s">
        <v>210</v>
      </c>
      <c r="C124" s="14" t="s">
        <v>223</v>
      </c>
      <c r="D124" s="15">
        <v>88</v>
      </c>
      <c r="E124" s="4">
        <v>1</v>
      </c>
      <c r="F124" s="2"/>
      <c r="G124" s="2"/>
    </row>
    <row r="125" spans="1:7" ht="15" customHeight="1">
      <c r="A125" s="13" t="s">
        <v>28</v>
      </c>
      <c r="B125" s="16" t="s">
        <v>17</v>
      </c>
      <c r="C125" s="14" t="s">
        <v>221</v>
      </c>
      <c r="D125" s="15">
        <v>88</v>
      </c>
      <c r="E125" s="4"/>
      <c r="F125" s="2"/>
      <c r="G125" s="2"/>
    </row>
    <row r="126" spans="1:7" ht="15" customHeight="1">
      <c r="A126" s="13" t="s">
        <v>30</v>
      </c>
      <c r="B126" s="14" t="s">
        <v>21</v>
      </c>
      <c r="C126" s="14" t="s">
        <v>221</v>
      </c>
      <c r="D126" s="15">
        <v>87</v>
      </c>
      <c r="E126" s="4"/>
      <c r="F126" s="2"/>
      <c r="G126" s="2"/>
    </row>
    <row r="127" spans="1:7" ht="15" customHeight="1">
      <c r="A127" s="13" t="s">
        <v>32</v>
      </c>
      <c r="B127" s="16" t="s">
        <v>38</v>
      </c>
      <c r="C127" s="14" t="s">
        <v>221</v>
      </c>
      <c r="D127" s="15">
        <v>87</v>
      </c>
      <c r="E127" s="4"/>
      <c r="F127" s="2"/>
      <c r="G127" s="2"/>
    </row>
    <row r="128" spans="1:7" ht="15" customHeight="1">
      <c r="A128" s="13" t="s">
        <v>33</v>
      </c>
      <c r="B128" s="16" t="s">
        <v>51</v>
      </c>
      <c r="C128" s="14" t="s">
        <v>221</v>
      </c>
      <c r="D128" s="15">
        <v>86</v>
      </c>
      <c r="E128" s="4">
        <v>2</v>
      </c>
      <c r="F128" s="2"/>
      <c r="G128" s="2"/>
    </row>
    <row r="129" spans="1:7" ht="15" customHeight="1">
      <c r="A129" s="13" t="s">
        <v>35</v>
      </c>
      <c r="B129" s="16" t="s">
        <v>71</v>
      </c>
      <c r="C129" s="14" t="s">
        <v>221</v>
      </c>
      <c r="D129" s="15">
        <v>86</v>
      </c>
      <c r="E129" s="4">
        <v>1</v>
      </c>
      <c r="F129" s="4"/>
      <c r="G129" s="2"/>
    </row>
    <row r="130" spans="1:7" ht="15" customHeight="1">
      <c r="A130" s="13" t="s">
        <v>37</v>
      </c>
      <c r="B130" s="14" t="s">
        <v>7</v>
      </c>
      <c r="C130" s="14" t="s">
        <v>221</v>
      </c>
      <c r="D130" s="15">
        <v>86</v>
      </c>
      <c r="E130" s="4">
        <v>1</v>
      </c>
      <c r="F130" s="2"/>
      <c r="G130" s="2"/>
    </row>
    <row r="131" spans="1:7" ht="15" customHeight="1">
      <c r="A131" s="13" t="s">
        <v>39</v>
      </c>
      <c r="B131" s="16" t="s">
        <v>11</v>
      </c>
      <c r="C131" s="14" t="s">
        <v>221</v>
      </c>
      <c r="D131" s="15">
        <v>86</v>
      </c>
      <c r="E131" s="4"/>
      <c r="F131" s="2"/>
      <c r="G131" s="2"/>
    </row>
    <row r="132" spans="1:7" ht="15" customHeight="1">
      <c r="A132" s="13" t="s">
        <v>41</v>
      </c>
      <c r="B132" s="14" t="s">
        <v>231</v>
      </c>
      <c r="C132" s="14" t="s">
        <v>221</v>
      </c>
      <c r="D132" s="15">
        <v>84</v>
      </c>
      <c r="E132" s="4">
        <v>2</v>
      </c>
      <c r="F132" s="2"/>
      <c r="G132" s="2"/>
    </row>
    <row r="133" spans="1:7" ht="15" customHeight="1">
      <c r="A133" s="13" t="s">
        <v>43</v>
      </c>
      <c r="B133" s="14" t="s">
        <v>86</v>
      </c>
      <c r="C133" s="14" t="s">
        <v>220</v>
      </c>
      <c r="D133" s="15">
        <v>84</v>
      </c>
      <c r="E133" s="4"/>
      <c r="F133" s="2"/>
      <c r="G133" s="2"/>
    </row>
    <row r="134" spans="1:7" ht="15" customHeight="1">
      <c r="A134" s="13" t="s">
        <v>45</v>
      </c>
      <c r="B134" s="16" t="s">
        <v>44</v>
      </c>
      <c r="C134" s="14" t="s">
        <v>221</v>
      </c>
      <c r="D134" s="15">
        <v>84</v>
      </c>
      <c r="E134" s="4"/>
      <c r="F134" s="2"/>
      <c r="G134" s="2"/>
    </row>
    <row r="135" spans="1:7" ht="15" customHeight="1">
      <c r="A135" s="13" t="s">
        <v>46</v>
      </c>
      <c r="B135" s="16" t="s">
        <v>57</v>
      </c>
      <c r="C135" s="14" t="s">
        <v>221</v>
      </c>
      <c r="D135" s="15">
        <v>84</v>
      </c>
      <c r="E135" s="4"/>
      <c r="F135" s="2"/>
      <c r="G135" s="2"/>
    </row>
    <row r="136" spans="1:7" ht="15" customHeight="1">
      <c r="A136" s="13" t="s">
        <v>48</v>
      </c>
      <c r="B136" s="14" t="s">
        <v>164</v>
      </c>
      <c r="C136" s="14" t="s">
        <v>223</v>
      </c>
      <c r="D136" s="15">
        <v>83</v>
      </c>
      <c r="E136" s="4"/>
      <c r="F136" s="2"/>
      <c r="G136" s="2"/>
    </row>
    <row r="137" spans="1:7" ht="15" customHeight="1">
      <c r="A137" s="13" t="s">
        <v>50</v>
      </c>
      <c r="B137" s="16" t="s">
        <v>36</v>
      </c>
      <c r="C137" s="14" t="s">
        <v>221</v>
      </c>
      <c r="D137" s="15">
        <v>82</v>
      </c>
      <c r="E137" s="4">
        <v>2</v>
      </c>
      <c r="F137" s="2"/>
      <c r="G137" s="2"/>
    </row>
    <row r="138" spans="1:7" ht="15" customHeight="1">
      <c r="A138" s="13" t="s">
        <v>52</v>
      </c>
      <c r="B138" s="16" t="s">
        <v>9</v>
      </c>
      <c r="C138" s="14" t="s">
        <v>221</v>
      </c>
      <c r="D138" s="15">
        <v>82</v>
      </c>
      <c r="E138" s="4"/>
      <c r="F138" s="2"/>
      <c r="G138" s="2"/>
    </row>
    <row r="139" spans="1:7" ht="15" customHeight="1">
      <c r="A139" s="13" t="s">
        <v>54</v>
      </c>
      <c r="B139" s="16" t="s">
        <v>40</v>
      </c>
      <c r="C139" s="14" t="s">
        <v>221</v>
      </c>
      <c r="D139" s="15">
        <v>82</v>
      </c>
      <c r="E139" s="4"/>
      <c r="F139" s="2"/>
      <c r="G139" s="2"/>
    </row>
    <row r="140" spans="1:7" ht="15" customHeight="1">
      <c r="A140" s="13" t="s">
        <v>56</v>
      </c>
      <c r="B140" s="16" t="s">
        <v>192</v>
      </c>
      <c r="C140" s="14" t="s">
        <v>221</v>
      </c>
      <c r="D140" s="15">
        <v>81</v>
      </c>
      <c r="E140" s="4">
        <v>2</v>
      </c>
      <c r="F140" s="2"/>
      <c r="G140" s="2"/>
    </row>
    <row r="141" spans="1:7" ht="15" customHeight="1">
      <c r="A141" s="13" t="s">
        <v>58</v>
      </c>
      <c r="B141" s="16" t="s">
        <v>138</v>
      </c>
      <c r="C141" s="14" t="s">
        <v>221</v>
      </c>
      <c r="D141" s="15">
        <v>81</v>
      </c>
      <c r="E141" s="4"/>
      <c r="F141" s="2"/>
      <c r="G141" s="2"/>
    </row>
    <row r="142" spans="1:7" ht="15" customHeight="1">
      <c r="A142" s="13" t="s">
        <v>60</v>
      </c>
      <c r="B142" s="16" t="s">
        <v>102</v>
      </c>
      <c r="C142" s="14" t="s">
        <v>221</v>
      </c>
      <c r="D142" s="15">
        <v>81</v>
      </c>
      <c r="E142" s="4"/>
      <c r="F142" s="2"/>
      <c r="G142" s="2"/>
    </row>
    <row r="143" spans="1:7" ht="15" customHeight="1">
      <c r="A143" s="13" t="s">
        <v>62</v>
      </c>
      <c r="B143" s="16" t="s">
        <v>118</v>
      </c>
      <c r="C143" s="14" t="s">
        <v>221</v>
      </c>
      <c r="D143" s="15">
        <f>19+40+21</f>
        <v>80</v>
      </c>
      <c r="E143" s="4">
        <v>1</v>
      </c>
      <c r="F143" s="2"/>
      <c r="G143" s="2"/>
    </row>
    <row r="144" spans="1:7" ht="15" customHeight="1">
      <c r="A144" s="13" t="s">
        <v>64</v>
      </c>
      <c r="B144" s="16" t="s">
        <v>150</v>
      </c>
      <c r="C144" s="14" t="s">
        <v>221</v>
      </c>
      <c r="D144" s="15">
        <v>80</v>
      </c>
      <c r="E144" s="4">
        <v>1</v>
      </c>
      <c r="F144" s="2"/>
      <c r="G144" s="2"/>
    </row>
    <row r="145" spans="1:7" ht="15" customHeight="1">
      <c r="A145" s="13" t="s">
        <v>66</v>
      </c>
      <c r="B145" s="16" t="s">
        <v>98</v>
      </c>
      <c r="C145" s="14" t="s">
        <v>221</v>
      </c>
      <c r="D145" s="15">
        <v>79</v>
      </c>
      <c r="E145" s="4">
        <v>1</v>
      </c>
      <c r="F145" s="2"/>
      <c r="G145" s="2"/>
    </row>
    <row r="146" spans="1:7" ht="15" customHeight="1">
      <c r="A146" s="13" t="s">
        <v>68</v>
      </c>
      <c r="B146" s="16" t="s">
        <v>19</v>
      </c>
      <c r="C146" s="14" t="s">
        <v>221</v>
      </c>
      <c r="D146" s="15">
        <f>20+17+16+14+12</f>
        <v>79</v>
      </c>
      <c r="E146" s="4"/>
      <c r="F146" s="2"/>
      <c r="G146" s="2"/>
    </row>
    <row r="147" spans="1:7" ht="15" customHeight="1">
      <c r="A147" s="13" t="s">
        <v>70</v>
      </c>
      <c r="B147" s="16" t="s">
        <v>77</v>
      </c>
      <c r="C147" s="14" t="s">
        <v>221</v>
      </c>
      <c r="D147" s="15">
        <v>79</v>
      </c>
      <c r="E147" s="4"/>
      <c r="F147" s="2"/>
      <c r="G147" s="2"/>
    </row>
    <row r="148" spans="1:7" ht="15" customHeight="1">
      <c r="A148" s="13" t="s">
        <v>72</v>
      </c>
      <c r="B148" s="16" t="s">
        <v>104</v>
      </c>
      <c r="C148" s="14" t="s">
        <v>221</v>
      </c>
      <c r="D148" s="15">
        <v>76</v>
      </c>
      <c r="E148" s="4"/>
      <c r="F148" s="2"/>
      <c r="G148" s="2"/>
    </row>
    <row r="149" spans="1:7" ht="15" customHeight="1">
      <c r="A149" s="13" t="s">
        <v>74</v>
      </c>
      <c r="B149" s="14" t="s">
        <v>146</v>
      </c>
      <c r="C149" s="14" t="s">
        <v>221</v>
      </c>
      <c r="D149" s="15">
        <f>10+36+14+16</f>
        <v>76</v>
      </c>
      <c r="E149" s="4"/>
      <c r="F149" s="2"/>
      <c r="G149" s="2"/>
    </row>
    <row r="150" spans="1:7" ht="15" customHeight="1">
      <c r="A150" s="13" t="s">
        <v>76</v>
      </c>
      <c r="B150" s="16" t="s">
        <v>162</v>
      </c>
      <c r="C150" s="14" t="s">
        <v>221</v>
      </c>
      <c r="D150" s="15">
        <f>19+24+21+11</f>
        <v>75</v>
      </c>
      <c r="E150" s="4"/>
      <c r="F150" s="2"/>
      <c r="G150" s="2"/>
    </row>
    <row r="151" spans="1:7" ht="15" customHeight="1">
      <c r="A151" s="13" t="s">
        <v>78</v>
      </c>
      <c r="B151" s="14" t="s">
        <v>230</v>
      </c>
      <c r="C151" s="14" t="s">
        <v>221</v>
      </c>
      <c r="D151" s="15">
        <v>74</v>
      </c>
      <c r="E151" s="4"/>
      <c r="F151" s="2"/>
      <c r="G151" s="2"/>
    </row>
    <row r="152" spans="1:7" ht="15" customHeight="1">
      <c r="A152" s="13" t="s">
        <v>80</v>
      </c>
      <c r="B152" s="14" t="s">
        <v>227</v>
      </c>
      <c r="C152" s="14" t="s">
        <v>222</v>
      </c>
      <c r="D152" s="15">
        <v>73</v>
      </c>
      <c r="E152" s="4"/>
      <c r="F152" s="2"/>
      <c r="G152" s="2"/>
    </row>
    <row r="153" spans="1:7" ht="15" customHeight="1">
      <c r="A153" s="13" t="s">
        <v>81</v>
      </c>
      <c r="B153" s="16" t="s">
        <v>130</v>
      </c>
      <c r="C153" s="14" t="s">
        <v>221</v>
      </c>
      <c r="D153" s="15">
        <v>72</v>
      </c>
      <c r="E153" s="4"/>
      <c r="F153" s="2"/>
      <c r="G153" s="2"/>
    </row>
    <row r="154" spans="1:7" ht="15" customHeight="1">
      <c r="A154" s="13" t="s">
        <v>83</v>
      </c>
      <c r="B154" s="16" t="s">
        <v>211</v>
      </c>
      <c r="C154" s="14" t="s">
        <v>221</v>
      </c>
      <c r="D154" s="15">
        <v>67</v>
      </c>
      <c r="E154" s="4"/>
      <c r="F154" s="2"/>
      <c r="G154" s="2"/>
    </row>
    <row r="155" spans="1:7" ht="15" customHeight="1">
      <c r="A155" s="13" t="s">
        <v>85</v>
      </c>
      <c r="B155" s="16" t="s">
        <v>79</v>
      </c>
      <c r="C155" s="14" t="s">
        <v>221</v>
      </c>
      <c r="D155" s="15">
        <v>66</v>
      </c>
      <c r="E155" s="4">
        <v>1</v>
      </c>
      <c r="F155" s="2"/>
      <c r="G155" s="2"/>
    </row>
    <row r="156" spans="1:7" ht="15" customHeight="1">
      <c r="A156" s="13" t="s">
        <v>87</v>
      </c>
      <c r="B156" s="16" t="s">
        <v>142</v>
      </c>
      <c r="C156" s="14" t="s">
        <v>221</v>
      </c>
      <c r="D156" s="15">
        <v>62</v>
      </c>
      <c r="E156" s="4"/>
      <c r="F156" s="2"/>
      <c r="G156" s="2"/>
    </row>
    <row r="157" spans="1:7" ht="15" customHeight="1">
      <c r="A157" s="13" t="s">
        <v>88</v>
      </c>
      <c r="B157" s="14" t="s">
        <v>212</v>
      </c>
      <c r="C157" s="14" t="s">
        <v>221</v>
      </c>
      <c r="D157" s="15">
        <v>61</v>
      </c>
      <c r="E157" s="4"/>
      <c r="F157" s="2"/>
      <c r="G157" s="2"/>
    </row>
    <row r="158" spans="1:7" ht="15" customHeight="1">
      <c r="A158" s="13" t="s">
        <v>89</v>
      </c>
      <c r="B158" s="16" t="s">
        <v>173</v>
      </c>
      <c r="C158" s="14" t="s">
        <v>221</v>
      </c>
      <c r="D158" s="15">
        <f>7+12+27</f>
        <v>46</v>
      </c>
      <c r="E158" s="4"/>
      <c r="F158" s="2"/>
      <c r="G158" s="2"/>
    </row>
    <row r="159" spans="1:7" ht="15.6">
      <c r="A159" s="13" t="s">
        <v>91</v>
      </c>
      <c r="B159" s="14" t="s">
        <v>196</v>
      </c>
      <c r="C159" s="14" t="s">
        <v>223</v>
      </c>
      <c r="D159" s="15">
        <v>43</v>
      </c>
      <c r="E159" s="4"/>
      <c r="F159" s="2"/>
      <c r="G159" s="2"/>
    </row>
    <row r="160" spans="1:7" ht="15.6">
      <c r="A160" s="13" t="s">
        <v>93</v>
      </c>
      <c r="B160" s="14" t="s">
        <v>213</v>
      </c>
      <c r="C160" s="14" t="s">
        <v>221</v>
      </c>
      <c r="D160" s="15">
        <v>33</v>
      </c>
      <c r="E160" s="4"/>
      <c r="F160" s="2"/>
      <c r="G160" s="2"/>
    </row>
  </sheetData>
  <pageMargins left="0.62992125984251968" right="0.74" top="0.49" bottom="0.36" header="0.31496062992125984" footer="0.23622047244094491"/>
  <pageSetup paperSize="9" orientation="portrait" horizontalDpi="1200" verticalDpi="1200" r:id="rId1"/>
  <rowBreaks count="1" manualBreakCount="1">
    <brk id="4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Psp i Pcz</vt:lpstr>
      <vt:lpstr>'Psp i Pcz'!Obszar_wydruku</vt:lpstr>
    </vt:vector>
  </TitlesOfParts>
  <Company>DOM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 Kamiński</dc:creator>
  <cp:lastModifiedBy>Igor Żebrowski</cp:lastModifiedBy>
  <dcterms:created xsi:type="dcterms:W3CDTF">2013-10-05T04:53:58Z</dcterms:created>
  <dcterms:modified xsi:type="dcterms:W3CDTF">2026-04-25T17:06:10Z</dcterms:modified>
</cp:coreProperties>
</file>